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36" i="10"/>
  <c r="CO35" i="10"/>
  <c r="BW35" i="10"/>
  <c r="C35" i="10"/>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<sst xmlns="http://schemas.openxmlformats.org/spreadsheetml/2006/main" count="1067" uniqueCount="583">
  <si>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</si>
  <si>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</si>
  <si>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</si>
  <si>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</si>
  <si>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</si>
  <si>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</si>
  <si>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</si>
  <si>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</si>
  <si>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</si>
  <si>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</si>
  <si>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</si>
  <si>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</si>
  <si>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</si>
  <si>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</si>
  <si>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</si>
  <si>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</si>
  <si>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</si>
  <si>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</si>
  <si>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</si>
  <si>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</si>
  <si>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</si>
  <si>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</si>
  <si>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</si>
  <si>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</si>
  <si>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</si>
  <si>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</si>
  <si>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</si>
  <si>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</si>
  <si>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</si>
  <si>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</si>
  <si>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</si>
  <si>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</si>
  <si>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</si>
  <si>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</si>
  <si>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</si>
  <si>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</si>
  <si>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</si>
  <si>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</si>
  <si>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</si>
  <si>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</si>
  <si>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</si>
  <si>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</si>
  <si>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</si>
  <si>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</si>
  <si>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</si>
  <si>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</si>
  <si>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</si>
  <si>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</si>
  <si>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</si>
  <si>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</si>
  <si>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</si>
  <si>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</si>
  <si>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</si>
  <si>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</si>
  <si>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</si>
  <si>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</si>
  <si>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</si>
  <si>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</si>
  <si>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</si>
  <si>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</si>
  <si>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</si>
  <si>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</si>
  <si>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</si>
  <si>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</si>
  <si>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</si>
  <si>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</si>
  <si>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</si>
  <si>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</si>
  <si>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</si>
  <si>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</si>
  <si>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</si>
  <si>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</si>
  <si>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</si>
  <si>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</si>
  <si>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</si>
  <si>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</si>
  <si>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</si>
  <si>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</si>
  <si>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</si>
  <si>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</si>
  <si>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</si>
  <si>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</si>
  <si>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</si>
  <si>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</si>
  <si>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</si>
  <si>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</si>
  <si>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</si>
  <si>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</si>
  <si>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</si>
  <si>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</si>
  <si>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</si>
  <si>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</si>
  <si>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</si>
  <si>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</si>
  <si>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</si>
  <si>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</si>
  <si>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</si>
  <si>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</si>
  <si>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</si>
  <si>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</si>
  <si>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</si>
  <si>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</si>
  <si>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</si>
  <si>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</si>
  <si>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</si>
  <si>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</si>
  <si>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</si>
  <si>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</si>
  <si>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</si>
  <si>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</si>
  <si>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</si>
  <si>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</si>
  <si>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</si>
  <si>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</si>
  <si>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</si>
  <si>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</si>
  <si>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</si>
  <si>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</si>
  <si>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</si>
  <si>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</si>
  <si>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</si>
  <si>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</si>
  <si>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</si>
  <si>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</si>
  <si>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</si>
  <si>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</si>
  <si>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</si>
  <si>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</si>
  <si>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</si>
  <si>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</si>
  <si>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</si>
  <si>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</si>
  <si>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</si>
  <si>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</si>
  <si>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</si>
  <si>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</si>
  <si>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</si>
  <si>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</si>
  <si>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</si>
  <si>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</si>
  <si>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</si>
  <si>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</si>
  <si>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</si>
  <si>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</si>
  <si>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</si>
  <si>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</si>
  <si>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</si>
  <si>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</si>
  <si>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</si>
  <si>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</si>
  <si>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</si>
  <si>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</si>
  <si>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</si>
  <si>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</si>
  <si>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</si>
  <si>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</si>
  <si>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</si>
  <si>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</si>
  <si>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</si>
  <si>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</si>
  <si>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</si>
  <si>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</si>
  <si>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</si>
  <si>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</si>
  <si>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</si>
  <si>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</si>
  <si>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</si>
  <si>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</si>
  <si>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</si>
  <si>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</si>
  <si>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</si>
  <si>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</si>
  <si>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</si>
  <si>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</si>
  <si>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</si>
  <si>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</si>
  <si>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</si>
  <si>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</si>
  <si>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</si>
  <si>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</si>
  <si>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</si>
  <si>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</si>
  <si>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</si>
  <si>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</si>
  <si>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</si>
  <si>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</si>
  <si>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</si>
  <si>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</si>
  <si>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</si>
  <si>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</si>
  <si>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</si>
  <si>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</si>
  <si>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</si>
  <si>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</si>
  <si>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</si>
  <si>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</si>
  <si>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</si>
  <si>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</si>
  <si>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</si>
  <si>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</si>
  <si>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</si>
  <si>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</si>
  <si>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</si>
  <si>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</si>
  <si>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</si>
  <si>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</si>
  <si>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岩手県洋野町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</si>
  <si>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</si>
  <si>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</si>
  <si>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</si>
  <si>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</si>
  <si>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</si>
  <si>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</si>
  <si>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</si>
  <si>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</si>
  <si>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</si>
  <si>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</si>
  <si>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</si>
  <si>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</si>
  <si>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</si>
  <si>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</si>
  <si>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</si>
  <si>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</si>
  <si>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</si>
  <si>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</si>
  <si>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</si>
  <si>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</si>
  <si>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</si>
  <si>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</si>
  <si>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</si>
  <si>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</si>
  <si>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</si>
  <si>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</si>
  <si>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</si>
  <si>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</si>
  <si>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</si>
  <si>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</si>
  <si>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</si>
  <si>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</si>
  <si>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</si>
  <si>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</si>
  <si>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</si>
  <si>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</si>
  <si>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</si>
  <si>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</si>
  <si>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</si>
  <si>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</si>
  <si>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</si>
  <si>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</si>
  <si>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</si>
  <si>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</si>
  <si>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</si>
  <si>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</si>
  <si>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</si>
  <si>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</si>
  <si>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</si>
  <si>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</si>
  <si>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</si>
  <si>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</si>
  <si>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</si>
  <si>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</si>
  <si>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</si>
  <si>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</si>
  <si>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</si>
  <si>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</si>
  <si>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</si>
  <si>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</si>
  <si>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</si>
  <si>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</si>
  <si>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</si>
  <si>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</si>
  <si>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</si>
  <si>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</si>
  <si>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</si>
  <si>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</si>
  <si>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</si>
  <si>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</si>
  <si>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</si>
  <si>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</si>
  <si>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</si>
  <si>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</si>
  <si>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</si>
  <si>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</si>
  <si>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</si>
  <si>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</si>
  <si>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</si>
  <si>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</si>
  <si>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</si>
  <si>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</si>
  <si>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</si>
  <si>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</si>
  <si>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</si>
  <si>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</si>
  <si>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</si>
  <si>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</si>
  <si>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</si>
  <si>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</si>
  <si>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</si>
  <si>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</si>
  <si>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</si>
  <si>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</si>
  <si>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</si>
  <si>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</si>
  <si>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</si>
  <si>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</si>
  <si>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</si>
  <si>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</si>
  <si>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</si>
  <si>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</si>
  <si>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</si>
  <si>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</si>
  <si>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</si>
  <si>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</si>
  <si>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</si>
  <si>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</si>
  <si>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</si>
  <si>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</si>
  <si>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</si>
  <si>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</si>
  <si>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</si>
  <si>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</si>
  <si>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</si>
  <si>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</si>
  <si>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</si>
  <si>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</si>
  <si>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</si>
  <si>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</si>
  <si>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</si>
  <si>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</si>
  <si>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</si>
  <si>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</si>
  <si>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</si>
  <si>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</si>
  <si>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</si>
  <si>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</si>
  <si>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</si>
  <si>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</si>
  <si>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</si>
  <si>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</si>
  <si>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</si>
  <si>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</si>
  <si>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</si>
  <si>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</si>
  <si>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</si>
  <si>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</si>
  <si>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</si>
  <si>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</si>
  <si>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</si>
  <si>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</si>
  <si>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</si>
  <si>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</si>
  <si>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</si>
  <si>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</si>
  <si>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</si>
  <si>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</si>
  <si>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</si>
  <si>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岩手県洋野町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</si>
  <si>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</si>
  <si>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</si>
  <si>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</si>
  <si>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</si>
  <si>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</si>
  <si>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</si>
  <si>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</si>
  <si>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</si>
  <si>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</si>
  <si>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</si>
  <si>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</si>
  <si>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</si>
  <si>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</si>
  <si>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</si>
  <si>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</si>
  <si>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</si>
  <si>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</si>
  <si>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</si>
  <si>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</si>
  <si>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</si>
  <si>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</si>
  <si>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</si>
  <si>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</si>
  <si>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</si>
  <si>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</si>
  <si>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</si>
  <si>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</si>
  <si>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</si>
  <si>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</si>
  <si>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</si>
  <si>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</si>
  <si>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</si>
  <si>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</si>
  <si>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国民健康保険診療施設</t>
    <phoneticPr fontId="5"/>
  </si>
  <si>
    <t>後期高齢者医療</t>
    <phoneticPr fontId="5"/>
  </si>
  <si>
    <t>病院事業</t>
    <phoneticPr fontId="5"/>
  </si>
  <si>
    <t>法適用企業</t>
    <phoneticPr fontId="5"/>
  </si>
  <si>
    <t>水道事業</t>
    <phoneticPr fontId="5"/>
  </si>
  <si>
    <t>法適用企業</t>
    <phoneticPr fontId="5"/>
  </si>
  <si>
    <t>魚市場事業</t>
    <phoneticPr fontId="5"/>
  </si>
  <si>
    <t>法非適用企業</t>
    <phoneticPr fontId="5"/>
  </si>
  <si>
    <t>公共下水道事業</t>
    <phoneticPr fontId="5"/>
  </si>
  <si>
    <t>農業集落排水事業</t>
    <phoneticPr fontId="5"/>
  </si>
  <si>
    <t>生活排水処理事業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</si>
  <si>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</si>
  <si>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</si>
  <si>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</si>
  <si>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</si>
  <si>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</si>
  <si>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</si>
  <si>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</si>
  <si>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</si>
  <si>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</si>
  <si>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</si>
  <si>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</si>
  <si>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</si>
  <si>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</si>
  <si>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</si>
  <si>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</si>
  <si>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</si>
  <si>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</si>
  <si>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</si>
  <si>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</si>
  <si>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</si>
  <si>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</si>
  <si>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</si>
  <si>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</si>
  <si>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</si>
  <si>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</si>
  <si>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</si>
  <si>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</si>
  <si>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</si>
  <si>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</si>
  <si>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</si>
  <si>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</si>
  <si>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</si>
  <si>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</si>
  <si>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</si>
  <si>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</si>
  <si>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</si>
  <si>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</si>
  <si>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</si>
  <si>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</si>
  <si>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</si>
  <si>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</si>
  <si>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</si>
  <si>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</si>
  <si>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</si>
  <si>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</si>
  <si>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</si>
  <si>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</si>
  <si>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</si>
  <si>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</si>
  <si>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</si>
  <si>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</si>
  <si>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</si>
  <si>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</si>
  <si>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</si>
  <si>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</si>
  <si>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</si>
  <si>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</si>
  <si>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</si>
  <si>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</si>
  <si>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</si>
  <si>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</si>
  <si>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</si>
  <si>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</si>
  <si>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</si>
  <si>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</si>
  <si>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</si>
  <si>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</si>
  <si>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</si>
  <si>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</si>
  <si>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</si>
  <si>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</si>
  <si>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</si>
  <si>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</si>
  <si>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</si>
  <si>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</si>
  <si>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</si>
  <si>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</si>
  <si>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</si>
  <si>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</si>
  <si>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</si>
  <si>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</si>
  <si>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</si>
  <si>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</si>
  <si>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</si>
  <si>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</si>
  <si>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</si>
  <si>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</si>
  <si>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</si>
  <si>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</si>
  <si>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</si>
  <si>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</si>
  <si>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</si>
  <si>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</si>
  <si>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</si>
  <si>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</si>
  <si>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</si>
  <si>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</si>
  <si>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</si>
  <si>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</si>
  <si>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</si>
  <si>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</si>
  <si>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</si>
  <si>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</si>
  <si>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</si>
  <si>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</si>
  <si>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</si>
  <si>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</si>
  <si>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</si>
  <si>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</si>
  <si>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</si>
  <si>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</si>
  <si>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</si>
  <si>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</si>
  <si>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</si>
  <si>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</si>
  <si>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</si>
  <si>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</si>
  <si>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</si>
  <si>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</si>
  <si>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</si>
  <si>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</si>
  <si>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</si>
  <si>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</si>
  <si>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</si>
  <si>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</si>
  <si>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</si>
  <si>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</si>
  <si>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</si>
  <si>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</si>
  <si>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</si>
  <si>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</si>
  <si>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</si>
  <si>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</si>
  <si>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</si>
  <si>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</si>
  <si>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</si>
  <si>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</si>
  <si>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</si>
  <si>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</si>
  <si>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</si>
  <si>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</si>
  <si>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</si>
  <si>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</si>
  <si>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</si>
  <si>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</si>
  <si>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</si>
  <si>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</si>
  <si>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</si>
  <si>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0.14</t>
  </si>
  <si>
    <t>▲ 3.12</t>
  </si>
  <si>
    <t>病院事業</t>
  </si>
  <si>
    <t>水道事業</t>
  </si>
  <si>
    <t>一般会計</t>
  </si>
  <si>
    <t>公共下水道事業</t>
  </si>
  <si>
    <t>国民健康保険</t>
  </si>
  <si>
    <t>国民健康保険診療施設</t>
  </si>
  <si>
    <t>生活排水処理事業</t>
  </si>
  <si>
    <t>魚市場事業</t>
  </si>
  <si>
    <t>その他会計（赤字）</t>
  </si>
  <si>
    <t>その他会計（黒字）</t>
  </si>
  <si>
    <t>久慈広域連合</t>
    <rPh sb="0" eb="2">
      <t>クジ</t>
    </rPh>
    <rPh sb="2" eb="4">
      <t>コウイキ</t>
    </rPh>
    <rPh sb="4" eb="6">
      <t>レンゴウ</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</si>
  <si>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</si>
  <si>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</si>
  <si>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合併振興基金</t>
    <rPh sb="0" eb="2">
      <t>ガッペイ</t>
    </rPh>
    <rPh sb="2" eb="4">
      <t>シンコウ</t>
    </rPh>
    <rPh sb="4" eb="6">
      <t>キキン</t>
    </rPh>
    <phoneticPr fontId="11"/>
  </si>
  <si>
    <t>福祉基金</t>
    <rPh sb="0" eb="2">
      <t>フクシ</t>
    </rPh>
    <rPh sb="2" eb="4">
      <t>キキン</t>
    </rPh>
    <phoneticPr fontId="11"/>
  </si>
  <si>
    <t>公共施設等整備基金</t>
    <rPh sb="0" eb="2">
      <t>コウキョウ</t>
    </rPh>
    <rPh sb="2" eb="4">
      <t>シセツ</t>
    </rPh>
    <rPh sb="4" eb="5">
      <t>トウ</t>
    </rPh>
    <rPh sb="5" eb="7">
      <t>セイビ</t>
    </rPh>
    <rPh sb="7" eb="9">
      <t>キキン</t>
    </rPh>
    <phoneticPr fontId="11"/>
  </si>
  <si>
    <t>ふるさと創生基金</t>
    <rPh sb="4" eb="6">
      <t>ソウセイ</t>
    </rPh>
    <rPh sb="6" eb="8">
      <t>キキン</t>
    </rPh>
    <phoneticPr fontId="11"/>
  </si>
  <si>
    <t>東日本大震災復興交付金基金</t>
    <rPh sb="0" eb="1">
      <t>ヒガシ</t>
    </rPh>
    <rPh sb="1" eb="3">
      <t>ニホン</t>
    </rPh>
    <rPh sb="3" eb="6">
      <t>ダイシンサイ</t>
    </rPh>
    <rPh sb="6" eb="8">
      <t>フッコウ</t>
    </rPh>
    <rPh sb="8" eb="11">
      <t>コウフキン</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</si>
  <si>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</si>
  <si>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</si>
  <si>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</si>
  <si>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平成28年度における将来負担比率は33.1％、有形固定資産減価償却率は62.4％であり、類似団体を9.1ポイントと6.3ポイントそれぞれ上回った。
　将来負担比率は東日本大震災以降年々減少傾向にあり、地方債現在高及び充当可能基金現在高も今後減少が見込まれることから、類似団体との均一化が進むものとみている。
　また、有形固定資産減価償却率も類似団体と比較して高い数値であり、公共施設等総合管理計画を軸とした計画的な修繕・改善を進める必要がある。</t>
    <rPh sb="1" eb="3">
      <t>ヘイセイ</t>
    </rPh>
    <rPh sb="5" eb="7">
      <t>ネンド</t>
    </rPh>
    <rPh sb="11" eb="13">
      <t>ショウライ</t>
    </rPh>
    <rPh sb="13" eb="15">
      <t>フタン</t>
    </rPh>
    <rPh sb="15" eb="17">
      <t>ヒリツ</t>
    </rPh>
    <rPh sb="24" eb="26">
      <t>ユウケイ</t>
    </rPh>
    <rPh sb="26" eb="28">
      <t>コテイ</t>
    </rPh>
    <rPh sb="28" eb="30">
      <t>シサン</t>
    </rPh>
    <rPh sb="30" eb="32">
      <t>ゲンカ</t>
    </rPh>
    <rPh sb="32" eb="34">
      <t>ショウキャク</t>
    </rPh>
    <rPh sb="34" eb="35">
      <t>リツ</t>
    </rPh>
    <rPh sb="45" eb="47">
      <t>ルイジ</t>
    </rPh>
    <rPh sb="47" eb="49">
      <t>ダンタイ</t>
    </rPh>
    <rPh sb="69" eb="71">
      <t>ウワマワ</t>
    </rPh>
    <rPh sb="76" eb="78">
      <t>ショウライ</t>
    </rPh>
    <rPh sb="78" eb="80">
      <t>フタン</t>
    </rPh>
    <rPh sb="80" eb="82">
      <t>ヒリツ</t>
    </rPh>
    <rPh sb="83" eb="84">
      <t>ヒガシ</t>
    </rPh>
    <rPh sb="84" eb="86">
      <t>ニホン</t>
    </rPh>
    <rPh sb="86" eb="89">
      <t>ダイシンサイ</t>
    </rPh>
    <rPh sb="89" eb="91">
      <t>イコウ</t>
    </rPh>
    <rPh sb="91" eb="93">
      <t>ネンネン</t>
    </rPh>
    <rPh sb="93" eb="95">
      <t>ゲンショウ</t>
    </rPh>
    <rPh sb="95" eb="97">
      <t>ケイコウ</t>
    </rPh>
    <rPh sb="101" eb="104">
      <t>チホウサイ</t>
    </rPh>
    <rPh sb="104" eb="106">
      <t>ゲンザイ</t>
    </rPh>
    <rPh sb="106" eb="107">
      <t>ダカ</t>
    </rPh>
    <rPh sb="107" eb="108">
      <t>オヨ</t>
    </rPh>
    <rPh sb="109" eb="111">
      <t>ジュウトウ</t>
    </rPh>
    <rPh sb="111" eb="113">
      <t>カノウ</t>
    </rPh>
    <rPh sb="113" eb="115">
      <t>キキン</t>
    </rPh>
    <rPh sb="115" eb="118">
      <t>ゲンザイダカ</t>
    </rPh>
    <rPh sb="119" eb="121">
      <t>コンゴ</t>
    </rPh>
    <rPh sb="121" eb="123">
      <t>ゲンショウ</t>
    </rPh>
    <rPh sb="124" eb="126">
      <t>ミコ</t>
    </rPh>
    <rPh sb="134" eb="136">
      <t>ルイジ</t>
    </rPh>
    <rPh sb="136" eb="138">
      <t>ダンタイ</t>
    </rPh>
    <rPh sb="140" eb="143">
      <t>キンイツカ</t>
    </rPh>
    <rPh sb="144" eb="145">
      <t>スス</t>
    </rPh>
    <rPh sb="159" eb="161">
      <t>ユウケイ</t>
    </rPh>
    <rPh sb="161" eb="163">
      <t>コテイ</t>
    </rPh>
    <rPh sb="163" eb="165">
      <t>シサン</t>
    </rPh>
    <rPh sb="165" eb="167">
      <t>ゲンカ</t>
    </rPh>
    <rPh sb="167" eb="169">
      <t>ショウキャク</t>
    </rPh>
    <rPh sb="169" eb="170">
      <t>リツ</t>
    </rPh>
    <rPh sb="171" eb="173">
      <t>ルイジ</t>
    </rPh>
    <rPh sb="173" eb="175">
      <t>ダンタイ</t>
    </rPh>
    <rPh sb="176" eb="178">
      <t>ヒカク</t>
    </rPh>
    <rPh sb="180" eb="181">
      <t>タカ</t>
    </rPh>
    <rPh sb="182" eb="184">
      <t>スウチ</t>
    </rPh>
    <rPh sb="188" eb="190">
      <t>コウキョウ</t>
    </rPh>
    <rPh sb="190" eb="192">
      <t>シセツ</t>
    </rPh>
    <rPh sb="192" eb="193">
      <t>トウ</t>
    </rPh>
    <rPh sb="193" eb="195">
      <t>ソウゴウ</t>
    </rPh>
    <rPh sb="195" eb="197">
      <t>カンリ</t>
    </rPh>
    <rPh sb="197" eb="199">
      <t>ケイカク</t>
    </rPh>
    <rPh sb="200" eb="201">
      <t>ジク</t>
    </rPh>
    <rPh sb="204" eb="207">
      <t>ケイカクテキ</t>
    </rPh>
    <rPh sb="208" eb="210">
      <t>シュウゼン</t>
    </rPh>
    <rPh sb="211" eb="213">
      <t>カイゼン</t>
    </rPh>
    <rPh sb="214" eb="215">
      <t>スス</t>
    </rPh>
    <rPh sb="217" eb="21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</si>
  <si>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</si>
  <si>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</si>
  <si>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</si>
  <si>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</si>
  <si>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</si>
  <si>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</si>
  <si>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将来負担比率は年々減少しているものの、実質公債費比率は上昇傾向にある。類似団体は両方の指標がきれいに減少傾向にあり、双方の折れ線グラフを重ね合わせるといびつな形となった。
　将来負担比率は、東日本大震災以降年々減少傾向にあり、地方債現在高及び充当可能基金現在高も今後減少が見込まれることから、類似団体との均一化が進むものとみている。
　実質公債費比率は、中野小学校及び洋野消防署の建設等により令和４年度に向けて上昇が続くと見込んでいるが、これら指標を注視しながら適切な起債活用に努める。</t>
    <rPh sb="1" eb="3">
      <t>ショウライ</t>
    </rPh>
    <rPh sb="3" eb="5">
      <t>フタン</t>
    </rPh>
    <rPh sb="5" eb="7">
      <t>ヒリツ</t>
    </rPh>
    <rPh sb="8" eb="10">
      <t>ネンネン</t>
    </rPh>
    <rPh sb="10" eb="12">
      <t>ゲンショウ</t>
    </rPh>
    <rPh sb="20" eb="22">
      <t>ジッシツ</t>
    </rPh>
    <rPh sb="22" eb="25">
      <t>コウサイヒ</t>
    </rPh>
    <rPh sb="25" eb="27">
      <t>ヒリツ</t>
    </rPh>
    <rPh sb="28" eb="30">
      <t>ジョウショウ</t>
    </rPh>
    <rPh sb="30" eb="32">
      <t>ケイコウ</t>
    </rPh>
    <rPh sb="36" eb="38">
      <t>ルイジ</t>
    </rPh>
    <rPh sb="38" eb="40">
      <t>ダンタイ</t>
    </rPh>
    <rPh sb="41" eb="43">
      <t>リョウホウ</t>
    </rPh>
    <rPh sb="44" eb="46">
      <t>シヒョウ</t>
    </rPh>
    <rPh sb="51" eb="53">
      <t>ゲンショウ</t>
    </rPh>
    <rPh sb="53" eb="55">
      <t>ケイコウ</t>
    </rPh>
    <rPh sb="59" eb="61">
      <t>ソウホウ</t>
    </rPh>
    <rPh sb="62" eb="63">
      <t>オ</t>
    </rPh>
    <rPh sb="64" eb="65">
      <t>セン</t>
    </rPh>
    <rPh sb="69" eb="70">
      <t>カサ</t>
    </rPh>
    <rPh sb="71" eb="72">
      <t>ア</t>
    </rPh>
    <rPh sb="80" eb="81">
      <t>カタチ</t>
    </rPh>
    <rPh sb="88" eb="90">
      <t>ショウライ</t>
    </rPh>
    <rPh sb="90" eb="92">
      <t>フタン</t>
    </rPh>
    <rPh sb="92" eb="94">
      <t>ヒリツ</t>
    </rPh>
    <rPh sb="169" eb="171">
      <t>ジッシツ</t>
    </rPh>
    <rPh sb="171" eb="174">
      <t>コウサイヒ</t>
    </rPh>
    <rPh sb="174" eb="176">
      <t>ヒリツ</t>
    </rPh>
    <rPh sb="178" eb="180">
      <t>ナカノ</t>
    </rPh>
    <rPh sb="180" eb="183">
      <t>ショウガッコウ</t>
    </rPh>
    <rPh sb="183" eb="184">
      <t>オヨ</t>
    </rPh>
    <rPh sb="185" eb="187">
      <t>ヒロノ</t>
    </rPh>
    <rPh sb="187" eb="190">
      <t>ショウボウショ</t>
    </rPh>
    <rPh sb="191" eb="193">
      <t>ケンセツ</t>
    </rPh>
    <rPh sb="193" eb="194">
      <t>トウ</t>
    </rPh>
    <rPh sb="197" eb="199">
      <t>レイワ</t>
    </rPh>
    <rPh sb="200" eb="202">
      <t>ネンド</t>
    </rPh>
    <rPh sb="203" eb="204">
      <t>ム</t>
    </rPh>
    <rPh sb="206" eb="208">
      <t>ジョウショウ</t>
    </rPh>
    <rPh sb="209" eb="210">
      <t>ツヅ</t>
    </rPh>
    <rPh sb="212" eb="214">
      <t>ミコ</t>
    </rPh>
    <rPh sb="223" eb="225">
      <t>シヒョウ</t>
    </rPh>
    <rPh sb="226" eb="228">
      <t>チュウシ</t>
    </rPh>
    <rPh sb="232" eb="234">
      <t>テキセツ</t>
    </rPh>
    <rPh sb="235" eb="237">
      <t>キサイ</t>
    </rPh>
    <rPh sb="237" eb="239">
      <t>カツヨウ</t>
    </rPh>
    <rPh sb="240" eb="241">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</si>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</sst>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5744-46D4-83C7-2832043EB7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248982</c:v>
                </c:pt>
                <c:pt idx="1">
                  <c:v>238881</c:v>
                </c:pt>
                <c:pt idx="2">
                  <c:v>137563</c:v>
                </c:pt>
                <c:pt idx="3">
                  <c:v>132478</c:v>
                </c:pt>
                <c:pt idx="4">
                  <c:v>110151</c:v>
                </c:pt>
              </c:numCache>
            </c:numRef>
          </c:val>
          <c:smooth val="0"/>
          <c:extLst xmlns:c16r2="http://schemas.microsoft.com/office/drawing/2015/06/chart">
            <c:ext xmlns:c16="http://schemas.microsoft.com/office/drawing/2014/chart" uri="{C3380CC4-5D6E-409C-BE32-E72D297353CC}">
              <c16:uniqueId val="{00000001-5744-46D4-83C7-2832043EB7A2}"/>
            </c:ext>
          </c:extLst>
        </c:ser>
        <c:dLbls>
          <c:showLegendKey val="0"/>
          <c:showVal val="0"/>
          <c:showCatName val="0"/>
          <c:showSerName val="0"/>
          <c:showPercent val="0"/>
          <c:showBubbleSize val="0"/>
        </c:dLbls>
        <c:marker val="1"/>
        <c:smooth val="0"/>
        <c:axId val="226998528"/>
        <c:axId val="227008896"/>
      </c:lineChart>
      <c:catAx>
        <c:axId val="226998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08896"/>
        <c:crosses val="autoZero"/>
        <c:auto val="1"/>
        <c:lblAlgn val="ctr"/>
        <c:lblOffset val="100"/>
        <c:tickLblSkip val="1"/>
        <c:tickMarkSkip val="1"/>
        <c:noMultiLvlLbl val="0"/>
      </c:catAx>
      <c:valAx>
        <c:axId val="22700889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99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6.47</c:v>
                </c:pt>
                <c:pt idx="1">
                  <c:v>7.37</c:v>
                </c:pt>
                <c:pt idx="2">
                  <c:v>7.01</c:v>
                </c:pt>
                <c:pt idx="3">
                  <c:v>1.78</c:v>
                </c:pt>
                <c:pt idx="4">
                  <c:v>4.7300000000000004</c:v>
                </c:pt>
              </c:numCache>
            </c:numRef>
          </c:val>
          <c:extLst xmlns:c16r2="http://schemas.microsoft.com/office/drawing/2015/06/chart">
            <c:ext xmlns:c16="http://schemas.microsoft.com/office/drawing/2014/chart" uri="{C3380CC4-5D6E-409C-BE32-E72D297353CC}">
              <c16:uniqueId val="{00000000-6E9C-4B70-B39A-4617F8D197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22.55</c:v>
                </c:pt>
                <c:pt idx="1">
                  <c:v>26.67</c:v>
                </c:pt>
                <c:pt idx="2">
                  <c:v>32.159999999999997</c:v>
                </c:pt>
                <c:pt idx="3">
                  <c:v>35.020000000000003</c:v>
                </c:pt>
                <c:pt idx="4">
                  <c:v>35.340000000000003</c:v>
                </c:pt>
              </c:numCache>
            </c:numRef>
          </c:val>
          <c:extLst xmlns:c16r2="http://schemas.microsoft.com/office/drawing/2015/06/chart">
            <c:ext xmlns:c16="http://schemas.microsoft.com/office/drawing/2014/chart" uri="{C3380CC4-5D6E-409C-BE32-E72D297353CC}">
              <c16:uniqueId val="{00000001-6E9C-4B70-B39A-4617F8D19762}"/>
            </c:ext>
          </c:extLst>
        </c:ser>
        <c:dLbls>
          <c:showLegendKey val="0"/>
          <c:showVal val="0"/>
          <c:showCatName val="0"/>
          <c:showSerName val="0"/>
          <c:showPercent val="0"/>
          <c:showBubbleSize val="0"/>
        </c:dLbls>
        <c:gapWidth val="250"/>
        <c:overlap val="100"/>
        <c:axId val="228404224"/>
        <c:axId val="22841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-0.14000000000000001</c:v>
                </c:pt>
                <c:pt idx="1">
                  <c:v>4.4800000000000004</c:v>
                </c:pt>
                <c:pt idx="2">
                  <c:v>5.37</c:v>
                </c:pt>
                <c:pt idx="3">
                  <c:v>-3.12</c:v>
                </c:pt>
                <c:pt idx="4">
                  <c:v>3.34</c:v>
                </c:pt>
              </c:numCache>
            </c:numRef>
          </c:val>
          <c:smooth val="0"/>
          <c:extLst xmlns:c16r2="http://schemas.microsoft.com/office/drawing/2015/06/chart">
            <c:ext xmlns:c16="http://schemas.microsoft.com/office/drawing/2014/chart" uri="{C3380CC4-5D6E-409C-BE32-E72D297353CC}">
              <c16:uniqueId val="{00000002-6E9C-4B70-B39A-4617F8D19762}"/>
            </c:ext>
          </c:extLst>
        </c:ser>
        <c:dLbls>
          <c:showLegendKey val="0"/>
          <c:showVal val="0"/>
          <c:showCatName val="0"/>
          <c:showSerName val="0"/>
          <c:showPercent val="0"/>
          <c:showBubbleSize val="0"/>
        </c:dLbls>
        <c:marker val="1"/>
        <c:smooth val="0"/>
        <c:axId val="228404224"/>
        <c:axId val="228414592"/>
      </c:lineChart>
      <c:catAx>
        <c:axId val="22840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414592"/>
        <c:crosses val="autoZero"/>
        <c:auto val="1"/>
        <c:lblAlgn val="ctr"/>
        <c:lblOffset val="100"/>
        <c:tickLblSkip val="1"/>
        <c:tickMarkSkip val="1"/>
        <c:noMultiLvlLbl val="0"/>
      </c:catAx>
      <c:valAx>
        <c:axId val="22841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40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0.42</c:v>
                </c:pt>
                <c:pt idx="2">
                  <c:v>#N/A</c:v>
                </c:pt>
                <c:pt idx="3">
                  <c:v>0.61</c:v>
                </c:pt>
                <c:pt idx="4">
                  <c:v>#N/A</c:v>
                </c:pt>
                <c:pt idx="5">
                  <c:v>0.62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CDFC-4C6B-8FC9-42A4757150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FC-4C6B-8FC9-42A4757150E0}"/>
            </c:ext>
          </c:extLst>
        </c:ser>
        <c:ser>
          <c:idx val="2"/>
          <c:order val="2"/>
          <c:tx>
            <c:strRef>
              <c:f>データシート!$A$29</c:f>
              <c:strCache>
                <c:ptCount val="1"/>
                <c:pt idx="0">
                  <c:v>魚市場事業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2-CDFC-4C6B-8FC9-42A4757150E0}"/>
            </c:ext>
          </c:extLst>
        </c:ser>
        <c:ser>
          <c:idx val="3"/>
          <c:order val="3"/>
          <c:tx>
            <c:strRef>
              <c:f>データシート!$A$30</c:f>
              <c:strCache>
                <c:ptCount val="1"/>
                <c:pt idx="0">
                  <c:v>生活排水処理事業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CDFC-4C6B-8FC9-42A4757150E0}"/>
            </c:ext>
          </c:extLst>
        </c:ser>
        <c:ser>
          <c:idx val="4"/>
          <c:order val="4"/>
          <c:tx>
            <c:strRef>
              <c:f>データシート!$A$31</c:f>
              <c:strCache>
                <c:ptCount val="1"/>
                <c:pt idx="0">
                  <c:v>国民健康保険診療施設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0.09</c:v>
                </c:pt>
                <c:pt idx="4">
                  <c:v>#N/A</c:v>
                </c:pt>
                <c:pt idx="5">
                  <c:v>0.08</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CDFC-4C6B-8FC9-42A4757150E0}"/>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1.54</c:v>
                </c:pt>
                <c:pt idx="2">
                  <c:v>#N/A</c:v>
                </c:pt>
                <c:pt idx="3">
                  <c:v>0.64</c:v>
                </c:pt>
                <c:pt idx="4">
                  <c:v>#N/A</c:v>
                </c:pt>
                <c:pt idx="5">
                  <c:v>0.15</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5-CDFC-4C6B-8FC9-42A4757150E0}"/>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0.17</c:v>
                </c:pt>
                <c:pt idx="6">
                  <c:v>#N/A</c:v>
                </c:pt>
                <c:pt idx="7">
                  <c:v>0.17</c:v>
                </c:pt>
                <c:pt idx="8">
                  <c:v>#N/A</c:v>
                </c:pt>
                <c:pt idx="9">
                  <c:v>0.11</c:v>
                </c:pt>
              </c:numCache>
            </c:numRef>
          </c:val>
          <c:extLst xmlns:c16r2="http://schemas.microsoft.com/office/drawing/2015/06/chart">
            <c:ext xmlns:c16="http://schemas.microsoft.com/office/drawing/2014/chart" uri="{C3380CC4-5D6E-409C-BE32-E72D297353CC}">
              <c16:uniqueId val="{00000006-CDFC-4C6B-8FC9-42A4757150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6.46</c:v>
                </c:pt>
                <c:pt idx="2">
                  <c:v>#N/A</c:v>
                </c:pt>
                <c:pt idx="3">
                  <c:v>7.36</c:v>
                </c:pt>
                <c:pt idx="4">
                  <c:v>#N/A</c:v>
                </c:pt>
                <c:pt idx="5">
                  <c:v>7</c:v>
                </c:pt>
                <c:pt idx="6">
                  <c:v>#N/A</c:v>
                </c:pt>
                <c:pt idx="7">
                  <c:v>1.78</c:v>
                </c:pt>
                <c:pt idx="8">
                  <c:v>#N/A</c:v>
                </c:pt>
                <c:pt idx="9">
                  <c:v>4.72</c:v>
                </c:pt>
              </c:numCache>
            </c:numRef>
          </c:val>
          <c:extLst xmlns:c16r2="http://schemas.microsoft.com/office/drawing/2015/06/chart">
            <c:ext xmlns:c16="http://schemas.microsoft.com/office/drawing/2014/chart" uri="{C3380CC4-5D6E-409C-BE32-E72D297353CC}">
              <c16:uniqueId val="{00000007-CDFC-4C6B-8FC9-42A4757150E0}"/>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8.32</c:v>
                </c:pt>
                <c:pt idx="2">
                  <c:v>#N/A</c:v>
                </c:pt>
                <c:pt idx="3">
                  <c:v>9.1999999999999993</c:v>
                </c:pt>
                <c:pt idx="4">
                  <c:v>#N/A</c:v>
                </c:pt>
                <c:pt idx="5">
                  <c:v>9.42</c:v>
                </c:pt>
                <c:pt idx="6">
                  <c:v>#N/A</c:v>
                </c:pt>
                <c:pt idx="7">
                  <c:v>10.16</c:v>
                </c:pt>
                <c:pt idx="8">
                  <c:v>#N/A</c:v>
                </c:pt>
                <c:pt idx="9">
                  <c:v>10.33</c:v>
                </c:pt>
              </c:numCache>
            </c:numRef>
          </c:val>
          <c:extLst xmlns:c16r2="http://schemas.microsoft.com/office/drawing/2015/06/chart">
            <c:ext xmlns:c16="http://schemas.microsoft.com/office/drawing/2014/chart" uri="{C3380CC4-5D6E-409C-BE32-E72D297353CC}">
              <c16:uniqueId val="{00000008-CDFC-4C6B-8FC9-42A4757150E0}"/>
            </c:ext>
          </c:extLst>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14.15</c:v>
                </c:pt>
                <c:pt idx="2">
                  <c:v>#N/A</c:v>
                </c:pt>
                <c:pt idx="3">
                  <c:v>17.46</c:v>
                </c:pt>
                <c:pt idx="4">
                  <c:v>#N/A</c:v>
                </c:pt>
                <c:pt idx="5">
                  <c:v>17.899999999999999</c:v>
                </c:pt>
                <c:pt idx="6">
                  <c:v>#N/A</c:v>
                </c:pt>
                <c:pt idx="7">
                  <c:v>16.940000000000001</c:v>
                </c:pt>
                <c:pt idx="8">
                  <c:v>#N/A</c:v>
                </c:pt>
                <c:pt idx="9">
                  <c:v>15.98</c:v>
                </c:pt>
              </c:numCache>
            </c:numRef>
          </c:val>
          <c:extLst xmlns:c16r2="http://schemas.microsoft.com/office/drawing/2015/06/chart">
            <c:ext xmlns:c16="http://schemas.microsoft.com/office/drawing/2014/chart" uri="{C3380CC4-5D6E-409C-BE32-E72D297353CC}">
              <c16:uniqueId val="{00000009-CDFC-4C6B-8FC9-42A4757150E0}"/>
            </c:ext>
          </c:extLst>
        </c:ser>
        <c:dLbls>
          <c:showLegendKey val="0"/>
          <c:showVal val="0"/>
          <c:showCatName val="0"/>
          <c:showSerName val="0"/>
          <c:showPercent val="0"/>
          <c:showBubbleSize val="0"/>
        </c:dLbls>
        <c:gapWidth val="150"/>
        <c:overlap val="100"/>
        <c:axId val="236655744"/>
        <c:axId val="236657280"/>
      </c:barChart>
      <c:catAx>
        <c:axId val="23665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657280"/>
        <c:crosses val="autoZero"/>
        <c:auto val="1"/>
        <c:lblAlgn val="ctr"/>
        <c:lblOffset val="100"/>
        <c:tickLblSkip val="1"/>
        <c:tickMarkSkip val="1"/>
        <c:noMultiLvlLbl val="0"/>
      </c:catAx>
      <c:valAx>
        <c:axId val="23665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65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1252</c:v>
                </c:pt>
                <c:pt idx="5">
                  <c:v>1343</c:v>
                </c:pt>
                <c:pt idx="8">
                  <c:v>1282</c:v>
                </c:pt>
                <c:pt idx="11">
                  <c:v>1283</c:v>
                </c:pt>
                <c:pt idx="14">
                  <c:v>1358</c:v>
                </c:pt>
              </c:numCache>
            </c:numRef>
          </c:val>
          <c:extLst xmlns:c16r2="http://schemas.microsoft.com/office/drawing/2015/06/chart">
            <c:ext xmlns:c16="http://schemas.microsoft.com/office/drawing/2014/chart" uri="{C3380CC4-5D6E-409C-BE32-E72D297353CC}">
              <c16:uniqueId val="{00000000-8FB3-4F08-820D-0EAFA71345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FB3-4F08-820D-0EAFA71345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2-8FB3-4F08-820D-0EAFA71345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13</c:v>
                </c:pt>
                <c:pt idx="6">
                  <c:v>13</c:v>
                </c:pt>
                <c:pt idx="9">
                  <c:v>10</c:v>
                </c:pt>
                <c:pt idx="12">
                  <c:v>0</c:v>
                </c:pt>
              </c:numCache>
            </c:numRef>
          </c:val>
          <c:extLst xmlns:c16r2="http://schemas.microsoft.com/office/drawing/2015/06/chart">
            <c:ext xmlns:c16="http://schemas.microsoft.com/office/drawing/2014/chart" uri="{C3380CC4-5D6E-409C-BE32-E72D297353CC}">
              <c16:uniqueId val="{00000003-8FB3-4F08-820D-0EAFA71345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462</c:v>
                </c:pt>
                <c:pt idx="3">
                  <c:v>453</c:v>
                </c:pt>
                <c:pt idx="6">
                  <c:v>445</c:v>
                </c:pt>
                <c:pt idx="9">
                  <c:v>433</c:v>
                </c:pt>
                <c:pt idx="12">
                  <c:v>449</c:v>
                </c:pt>
              </c:numCache>
            </c:numRef>
          </c:val>
          <c:extLst xmlns:c16r2="http://schemas.microsoft.com/office/drawing/2015/06/chart">
            <c:ext xmlns:c16="http://schemas.microsoft.com/office/drawing/2014/chart" uri="{C3380CC4-5D6E-409C-BE32-E72D297353CC}">
              <c16:uniqueId val="{00000004-8FB3-4F08-820D-0EAFA71345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B3-4F08-820D-0EAFA71345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FB3-4F08-820D-0EAFA71345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1359</c:v>
                </c:pt>
                <c:pt idx="3">
                  <c:v>1348</c:v>
                </c:pt>
                <c:pt idx="6">
                  <c:v>1406</c:v>
                </c:pt>
                <c:pt idx="9">
                  <c:v>1455</c:v>
                </c:pt>
                <c:pt idx="12">
                  <c:v>1566</c:v>
                </c:pt>
              </c:numCache>
            </c:numRef>
          </c:val>
          <c:extLst xmlns:c16r2="http://schemas.microsoft.com/office/drawing/2015/06/chart">
            <c:ext xmlns:c16="http://schemas.microsoft.com/office/drawing/2014/chart" uri="{C3380CC4-5D6E-409C-BE32-E72D297353CC}">
              <c16:uniqueId val="{00000007-8FB3-4F08-820D-0EAFA71345CB}"/>
            </c:ext>
          </c:extLst>
        </c:ser>
        <c:dLbls>
          <c:showLegendKey val="0"/>
          <c:showVal val="0"/>
          <c:showCatName val="0"/>
          <c:showSerName val="0"/>
          <c:showPercent val="0"/>
          <c:showBubbleSize val="0"/>
        </c:dLbls>
        <c:gapWidth val="100"/>
        <c:overlap val="100"/>
        <c:axId val="224637312"/>
        <c:axId val="22463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585</c:v>
                </c:pt>
                <c:pt idx="2">
                  <c:v>#N/A</c:v>
                </c:pt>
                <c:pt idx="3">
                  <c:v>#N/A</c:v>
                </c:pt>
                <c:pt idx="4">
                  <c:v>474</c:v>
                </c:pt>
                <c:pt idx="5">
                  <c:v>#N/A</c:v>
                </c:pt>
                <c:pt idx="6">
                  <c:v>#N/A</c:v>
                </c:pt>
                <c:pt idx="7">
                  <c:v>585</c:v>
                </c:pt>
                <c:pt idx="8">
                  <c:v>#N/A</c:v>
                </c:pt>
                <c:pt idx="9">
                  <c:v>#N/A</c:v>
                </c:pt>
                <c:pt idx="10">
                  <c:v>617</c:v>
                </c:pt>
                <c:pt idx="11">
                  <c:v>#N/A</c:v>
                </c:pt>
                <c:pt idx="12">
                  <c:v>#N/A</c:v>
                </c:pt>
                <c:pt idx="13">
                  <c:v>659</c:v>
                </c:pt>
                <c:pt idx="14">
                  <c:v>#N/A</c:v>
                </c:pt>
              </c:numCache>
            </c:numRef>
          </c:val>
          <c:smooth val="0"/>
          <c:extLst xmlns:c16r2="http://schemas.microsoft.com/office/drawing/2015/06/chart">
            <c:ext xmlns:c16="http://schemas.microsoft.com/office/drawing/2014/chart" uri="{C3380CC4-5D6E-409C-BE32-E72D297353CC}">
              <c16:uniqueId val="{00000008-8FB3-4F08-820D-0EAFA71345CB}"/>
            </c:ext>
          </c:extLst>
        </c:ser>
        <c:dLbls>
          <c:showLegendKey val="0"/>
          <c:showVal val="0"/>
          <c:showCatName val="0"/>
          <c:showSerName val="0"/>
          <c:showPercent val="0"/>
          <c:showBubbleSize val="0"/>
        </c:dLbls>
        <c:marker val="1"/>
        <c:smooth val="0"/>
        <c:axId val="224637312"/>
        <c:axId val="224639232"/>
      </c:lineChart>
      <c:catAx>
        <c:axId val="22463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639232"/>
        <c:crosses val="autoZero"/>
        <c:auto val="1"/>
        <c:lblAlgn val="ctr"/>
        <c:lblOffset val="100"/>
        <c:tickLblSkip val="1"/>
        <c:tickMarkSkip val="1"/>
        <c:noMultiLvlLbl val="0"/>
      </c:catAx>
      <c:valAx>
        <c:axId val="22463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3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12874</c:v>
                </c:pt>
                <c:pt idx="5">
                  <c:v>12695</c:v>
                </c:pt>
                <c:pt idx="8">
                  <c:v>12690</c:v>
                </c:pt>
                <c:pt idx="11">
                  <c:v>13089</c:v>
                </c:pt>
                <c:pt idx="14">
                  <c:v>12914</c:v>
                </c:pt>
              </c:numCache>
            </c:numRef>
          </c:val>
          <c:extLst xmlns:c16r2="http://schemas.microsoft.com/office/drawing/2015/06/chart">
            <c:ext xmlns:c16="http://schemas.microsoft.com/office/drawing/2014/chart" uri="{C3380CC4-5D6E-409C-BE32-E72D297353CC}">
              <c16:uniqueId val="{00000000-66FE-4D93-8484-FDABA53DFF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432</c:v>
                </c:pt>
                <c:pt idx="5">
                  <c:v>950</c:v>
                </c:pt>
                <c:pt idx="8">
                  <c:v>904</c:v>
                </c:pt>
                <c:pt idx="11">
                  <c:v>856</c:v>
                </c:pt>
                <c:pt idx="14">
                  <c:v>816</c:v>
                </c:pt>
              </c:numCache>
            </c:numRef>
          </c:val>
          <c:extLst xmlns:c16r2="http://schemas.microsoft.com/office/drawing/2015/06/chart">
            <c:ext xmlns:c16="http://schemas.microsoft.com/office/drawing/2014/chart" uri="{C3380CC4-5D6E-409C-BE32-E72D297353CC}">
              <c16:uniqueId val="{00000001-66FE-4D93-8484-FDABA53DFF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4330</c:v>
                </c:pt>
                <c:pt idx="5">
                  <c:v>4612</c:v>
                </c:pt>
                <c:pt idx="8">
                  <c:v>5172</c:v>
                </c:pt>
                <c:pt idx="11">
                  <c:v>5287</c:v>
                </c:pt>
                <c:pt idx="14">
                  <c:v>5329</c:v>
                </c:pt>
              </c:numCache>
            </c:numRef>
          </c:val>
          <c:extLst xmlns:c16r2="http://schemas.microsoft.com/office/drawing/2015/06/chart">
            <c:ext xmlns:c16="http://schemas.microsoft.com/office/drawing/2014/chart" uri="{C3380CC4-5D6E-409C-BE32-E72D297353CC}">
              <c16:uniqueId val="{00000002-66FE-4D93-8484-FDABA53DFF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6FE-4D93-8484-FDABA53DFF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FE-4D93-8484-FDABA53DFF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FE-4D93-8484-FDABA53DFF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1006</c:v>
                </c:pt>
                <c:pt idx="3">
                  <c:v>811</c:v>
                </c:pt>
                <c:pt idx="6">
                  <c:v>766</c:v>
                </c:pt>
                <c:pt idx="9">
                  <c:v>775</c:v>
                </c:pt>
                <c:pt idx="12">
                  <c:v>732</c:v>
                </c:pt>
              </c:numCache>
            </c:numRef>
          </c:val>
          <c:extLst xmlns:c16r2="http://schemas.microsoft.com/office/drawing/2015/06/chart">
            <c:ext xmlns:c16="http://schemas.microsoft.com/office/drawing/2014/chart" uri="{C3380CC4-5D6E-409C-BE32-E72D297353CC}">
              <c16:uniqueId val="{00000006-66FE-4D93-8484-FDABA53DFF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56</c:v>
                </c:pt>
                <c:pt idx="3">
                  <c:v>43</c:v>
                </c:pt>
                <c:pt idx="6">
                  <c:v>29</c:v>
                </c:pt>
                <c:pt idx="9">
                  <c:v>18</c:v>
                </c:pt>
                <c:pt idx="12">
                  <c:v>16</c:v>
                </c:pt>
              </c:numCache>
            </c:numRef>
          </c:val>
          <c:extLst xmlns:c16r2="http://schemas.microsoft.com/office/drawing/2015/06/chart">
            <c:ext xmlns:c16="http://schemas.microsoft.com/office/drawing/2014/chart" uri="{C3380CC4-5D6E-409C-BE32-E72D297353CC}">
              <c16:uniqueId val="{00000007-66FE-4D93-8484-FDABA53DFF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6475</c:v>
                </c:pt>
                <c:pt idx="3">
                  <c:v>6093</c:v>
                </c:pt>
                <c:pt idx="6">
                  <c:v>5839</c:v>
                </c:pt>
                <c:pt idx="9">
                  <c:v>5577</c:v>
                </c:pt>
                <c:pt idx="12">
                  <c:v>5288</c:v>
                </c:pt>
              </c:numCache>
            </c:numRef>
          </c:val>
          <c:extLst xmlns:c16r2="http://schemas.microsoft.com/office/drawing/2015/06/chart">
            <c:ext xmlns:c16="http://schemas.microsoft.com/office/drawing/2014/chart" uri="{C3380CC4-5D6E-409C-BE32-E72D297353CC}">
              <c16:uniqueId val="{00000008-66FE-4D93-8484-FDABA53DFF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6FE-4D93-8484-FDABA53DFF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13280</c:v>
                </c:pt>
                <c:pt idx="3">
                  <c:v>14496</c:v>
                </c:pt>
                <c:pt idx="6">
                  <c:v>14574</c:v>
                </c:pt>
                <c:pt idx="9">
                  <c:v>14712</c:v>
                </c:pt>
                <c:pt idx="12">
                  <c:v>14514</c:v>
                </c:pt>
              </c:numCache>
            </c:numRef>
          </c:val>
          <c:extLst xmlns:c16r2="http://schemas.microsoft.com/office/drawing/2015/06/chart">
            <c:ext xmlns:c16="http://schemas.microsoft.com/office/drawing/2014/chart" uri="{C3380CC4-5D6E-409C-BE32-E72D297353CC}">
              <c16:uniqueId val="{0000000A-66FE-4D93-8484-FDABA53DFF08}"/>
            </c:ext>
          </c:extLst>
        </c:ser>
        <c:dLbls>
          <c:showLegendKey val="0"/>
          <c:showVal val="0"/>
          <c:showCatName val="0"/>
          <c:showSerName val="0"/>
          <c:showPercent val="0"/>
          <c:showBubbleSize val="0"/>
        </c:dLbls>
        <c:gapWidth val="100"/>
        <c:overlap val="100"/>
        <c:axId val="237490944"/>
        <c:axId val="237492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3182</c:v>
                </c:pt>
                <c:pt idx="2">
                  <c:v>#N/A</c:v>
                </c:pt>
                <c:pt idx="3">
                  <c:v>#N/A</c:v>
                </c:pt>
                <c:pt idx="4">
                  <c:v>3186</c:v>
                </c:pt>
                <c:pt idx="5">
                  <c:v>#N/A</c:v>
                </c:pt>
                <c:pt idx="6">
                  <c:v>#N/A</c:v>
                </c:pt>
                <c:pt idx="7">
                  <c:v>2443</c:v>
                </c:pt>
                <c:pt idx="8">
                  <c:v>#N/A</c:v>
                </c:pt>
                <c:pt idx="9">
                  <c:v>#N/A</c:v>
                </c:pt>
                <c:pt idx="10">
                  <c:v>1851</c:v>
                </c:pt>
                <c:pt idx="11">
                  <c:v>#N/A</c:v>
                </c:pt>
                <c:pt idx="12">
                  <c:v>#N/A</c:v>
                </c:pt>
                <c:pt idx="13">
                  <c:v>1491</c:v>
                </c:pt>
                <c:pt idx="14">
                  <c:v>#N/A</c:v>
                </c:pt>
              </c:numCache>
            </c:numRef>
          </c:val>
          <c:smooth val="0"/>
          <c:extLst xmlns:c16r2="http://schemas.microsoft.com/office/drawing/2015/06/chart">
            <c:ext xmlns:c16="http://schemas.microsoft.com/office/drawing/2014/chart" uri="{C3380CC4-5D6E-409C-BE32-E72D297353CC}">
              <c16:uniqueId val="{0000000B-66FE-4D93-8484-FDABA53DFF08}"/>
            </c:ext>
          </c:extLst>
        </c:ser>
        <c:dLbls>
          <c:showLegendKey val="0"/>
          <c:showVal val="0"/>
          <c:showCatName val="0"/>
          <c:showSerName val="0"/>
          <c:showPercent val="0"/>
          <c:showBubbleSize val="0"/>
        </c:dLbls>
        <c:marker val="1"/>
        <c:smooth val="0"/>
        <c:axId val="237490944"/>
        <c:axId val="237492864"/>
      </c:lineChart>
      <c:catAx>
        <c:axId val="2374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492864"/>
        <c:crosses val="autoZero"/>
        <c:auto val="1"/>
        <c:lblAlgn val="ctr"/>
        <c:lblOffset val="100"/>
        <c:tickLblSkip val="1"/>
        <c:tickMarkSkip val="1"/>
        <c:noMultiLvlLbl val="0"/>
      </c:catAx>
      <c:valAx>
        <c:axId val="23749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4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2219</c:v>
                </c:pt>
                <c:pt idx="1">
                  <c:v>2371</c:v>
                </c:pt>
                <c:pt idx="2">
                  <c:v>2398</c:v>
                </c:pt>
              </c:numCache>
            </c:numRef>
          </c:val>
          <c:extLst xmlns:c16r2="http://schemas.microsoft.com/office/drawing/2015/06/chart">
            <c:ext xmlns:c16="http://schemas.microsoft.com/office/drawing/2014/chart" uri="{C3380CC4-5D6E-409C-BE32-E72D297353CC}">
              <c16:uniqueId val="{00000000-7EAC-4A23-8C57-22145D0150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853</c:v>
                </c:pt>
                <c:pt idx="1">
                  <c:v>843</c:v>
                </c:pt>
                <c:pt idx="2">
                  <c:v>801</c:v>
                </c:pt>
              </c:numCache>
            </c:numRef>
          </c:val>
          <c:extLst xmlns:c16r2="http://schemas.microsoft.com/office/drawing/2015/06/chart">
            <c:ext xmlns:c16="http://schemas.microsoft.com/office/drawing/2014/chart" uri="{C3380CC4-5D6E-409C-BE32-E72D297353CC}">
              <c16:uniqueId val="{00000001-7EAC-4A23-8C57-22145D0150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3073</c:v>
                </c:pt>
                <c:pt idx="1">
                  <c:v>3256</c:v>
                </c:pt>
                <c:pt idx="2">
                  <c:v>3232</c:v>
                </c:pt>
              </c:numCache>
            </c:numRef>
          </c:val>
          <c:extLst xmlns:c16r2="http://schemas.microsoft.com/office/drawing/2015/06/chart">
            <c:ext xmlns:c16="http://schemas.microsoft.com/office/drawing/2014/chart" uri="{C3380CC4-5D6E-409C-BE32-E72D297353CC}">
              <c16:uniqueId val="{00000002-7EAC-4A23-8C57-22145D0150B9}"/>
            </c:ext>
          </c:extLst>
        </c:ser>
        <c:dLbls>
          <c:showLegendKey val="0"/>
          <c:showVal val="0"/>
          <c:showCatName val="0"/>
          <c:showSerName val="0"/>
          <c:showPercent val="0"/>
          <c:showBubbleSize val="0"/>
        </c:dLbls>
        <c:gapWidth val="120"/>
        <c:overlap val="100"/>
        <c:axId val="236939904"/>
        <c:axId val="236949888"/>
      </c:barChart>
      <c:catAx>
        <c:axId val="2369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949888"/>
        <c:crosses val="autoZero"/>
        <c:auto val="1"/>
        <c:lblAlgn val="ctr"/>
        <c:lblOffset val="100"/>
        <c:tickLblSkip val="1"/>
        <c:tickMarkSkip val="1"/>
        <c:noMultiLvlLbl val="0"/>
      </c:catAx>
      <c:valAx>
        <c:axId val="236949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9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{3A0BB679-C025-4975-9393-310A5BFFB72D}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1AC-4B63-A866-E8D508F69A9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{33D7DE78-632C-4E08-B423-4001F9D883FF}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AC-4B63-A866-E8D508F69A9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{45D26794-C19F-489E-998C-24C6F4C72E79}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AC-4B63-A866-E8D508F69A9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{22AD3C3F-D004-4BB7-8F09-B7A9562936FC}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AC-4B63-A866-E8D508F69A9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{8FBA676C-1027-48E6-B2A6-3294070B9AF7}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AC-4B63-A866-E8D508F69A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{71701CA4-7CD8-48FD-ADB4-FCB52D2E3006}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1AC-4B63-A866-E8D508F69A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{A6BC63AE-4112-4602-9BE2-CC74A7898665}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1AC-4B63-A866-E8D508F69A9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{3711B0AA-EB31-4C32-9AD1-4DF95A04FB4F}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1AC-4B63-A866-E8D508F69A9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{DC99C1D0-DC1F-4AFF-AC6C-7DEA4F15428E}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1AC-4B63-A866-E8D508F69A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62.4</c:v>
                </c:pt>
              </c:numCache>
            </c:numRef>
          </c:xVal>
          <c:yVal>
            <c:numRef>
              <c:f>公会計指標分析・財政指標組合せ分析表!$BP$51:$DC$51</c:f>
              <c:numCache>
                <c:formatCode>#,##0.0;"▲ "#,##0.0</c:formatCode>
                <c:ptCount val="40"/>
                <c:pt idx="24">
                  <c:v>33.1</c:v>
                </c:pt>
              </c:numCache>
            </c:numRef>
          </c:yVal>
          <c:smooth val="0"/>
          <c:extLst xmlns:c16r2="http://schemas.microsoft.com/office/drawing/2015/06/chart">
            <c:ext xmlns:c16="http://schemas.microsoft.com/office/drawing/2014/chart" uri="{C3380CC4-5D6E-409C-BE32-E72D297353CC}">
              <c16:uniqueId val="{00000009-C1AC-4B63-A866-E8D508F69A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{FD891208-5E7B-4B05-A371-13B27B408481}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1AC-4B63-A866-E8D508F69A9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{D2A49AD4-8C77-442C-A4E0-EA3E7D4A3DB6}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AC-4B63-A866-E8D508F69A9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{93FF3E84-5052-4AEE-A6ED-F2957DA0EDAC}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AC-4B63-A866-E8D508F69A9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{3ED792E6-4311-473F-B385-3621BDF772D8}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AC-4B63-A866-E8D508F69A9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{B2D12C2B-24F6-4BF2-913F-A102E2247475}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AC-4B63-A866-E8D508F69A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{81127144-8246-4753-8E6F-199AB497EC1C}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1AC-4B63-A866-E8D508F69A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{5814503F-8F2D-4F42-BB01-3C320B392B52}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1AC-4B63-A866-E8D508F69A9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{84EDF5E1-8CD1-47FE-BB05-BCEB154E7173}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1AC-4B63-A866-E8D508F69A9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{FE866538-B7B6-45D9-A6FC-4DB5C7BF846B}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1AC-4B63-A866-E8D508F69A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24</c:v>
                </c:pt>
              </c:numCache>
            </c:numRef>
          </c:yVal>
          <c:smooth val="0"/>
          <c:extLst xmlns:c16r2="http://schemas.microsoft.com/office/drawing/2015/06/chart">
            <c:ext xmlns:c16="http://schemas.microsoft.com/office/drawing/2014/chart" uri="{C3380CC4-5D6E-409C-BE32-E72D297353CC}">
              <c16:uniqueId val="{00000013-C1AC-4B63-A866-E8D508F69A90}"/>
            </c:ext>
          </c:extLst>
        </c:ser>
        <c:dLbls>
          <c:showLegendKey val="0"/>
          <c:showVal val="1"/>
          <c:showCatName val="0"/>
          <c:showSerName val="0"/>
          <c:showPercent val="0"/>
          <c:showBubbleSize val="0"/>
        </c:dLbls>
        <c:axId val="237316736"/>
        <c:axId val="237323008"/>
      </c:scatterChart>
      <c:valAx>
        <c:axId val="237316736"/>
        <c:scaling>
          <c:orientation val="minMax"/>
          <c:max val="63"/>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323008"/>
        <c:crosses val="autoZero"/>
        <c:crossBetween val="midCat"/>
      </c:valAx>
      <c:valAx>
        <c:axId val="237323008"/>
        <c:scaling>
          <c:orientation val="minMax"/>
          <c:max val="34.700000000000003"/>
          <c:min val="2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316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{9D43F88B-9757-42B6-A531-194E9CEE532C}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D1A-4C3F-9186-FB0BBC24C18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{C8F8BF3B-D216-4148-BF15-BCCE222C9989}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1A-4C3F-9186-FB0BBC24C18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{1D6033C9-3B0A-48DF-8767-C7462952A3AD}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1A-4C3F-9186-FB0BBC24C18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{6069B2B7-6665-4F2B-886F-2025C674AB24}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1A-4C3F-9186-FB0BBC24C18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{0F113851-CE2F-48EA-89C9-60BBA42ADF09}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1A-4C3F-9186-FB0BBC24C18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{C48DC4CC-34A9-4F77-9073-03952DE60150}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D1A-4C3F-9186-FB0BBC24C18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{195D625A-7787-416F-827B-989B016C5810}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D1A-4C3F-9186-FB0BBC24C18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{D1F5C043-7921-415A-8F2C-ED056676682F}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D1A-4C3F-9186-FB0BBC24C18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{645EF766-EEAC-4173-93FA-C32C466E01DE}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D1A-4C3F-9186-FB0BBC24C1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9.5</c:v>
                </c:pt>
                <c:pt idx="16">
                  <c:v>9.6</c:v>
                </c:pt>
                <c:pt idx="24">
                  <c:v>9.9</c:v>
                </c:pt>
                <c:pt idx="32">
                  <c:v>11</c:v>
                </c:pt>
              </c:numCache>
            </c:numRef>
          </c:xVal>
          <c:yVal>
            <c:numRef>
              <c:f>公会計指標分析・財政指標組合せ分析表!$BP$73:$DC$73</c:f>
              <c:numCache>
                <c:formatCode>#,##0.0;"▲ "#,##0.0</c:formatCode>
                <c:ptCount val="40"/>
                <c:pt idx="0">
                  <c:v>55.1</c:v>
                </c:pt>
                <c:pt idx="8">
                  <c:v>57</c:v>
                </c:pt>
                <c:pt idx="16">
                  <c:v>42.7</c:v>
                </c:pt>
                <c:pt idx="24">
                  <c:v>33.1</c:v>
                </c:pt>
                <c:pt idx="32">
                  <c:v>27</c:v>
                </c:pt>
              </c:numCache>
            </c:numRef>
          </c:yVal>
          <c:smooth val="0"/>
          <c:extLst xmlns:c16r2="http://schemas.microsoft.com/office/drawing/2015/06/chart">
            <c:ext xmlns:c16="http://schemas.microsoft.com/office/drawing/2014/chart" uri="{C3380CC4-5D6E-409C-BE32-E72D297353CC}">
              <c16:uniqueId val="{00000009-2D1A-4C3F-9186-FB0BBC24C1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{83B4B1D5-2AA2-4D56-BC86-912D121D57EF}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D1A-4C3F-9186-FB0BBC24C1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{A6A5D29E-87CF-490C-924D-CC111E6F37DE}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1A-4C3F-9186-FB0BBC24C18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{B21DF885-678E-4F19-8E48-68102CD5D3C3}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1A-4C3F-9186-FB0BBC24C18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{2AC6EE06-FF3E-451C-91E7-CC16FCA1A0FE}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1A-4C3F-9186-FB0BBC24C18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{4DF9A189-E3D5-41EC-931D-79A714EEB274}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1A-4C3F-9186-FB0BBC24C18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{768F8A33-8F52-468F-8EE7-79425AAB8085}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D1A-4C3F-9186-FB0BBC24C18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{F57B8B02-16AB-47EC-ACB6-14B40237FD31}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D1A-4C3F-9186-FB0BBC24C18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{9BA139CE-FEE4-4810-94BC-EBA45216B8D9}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D1A-4C3F-9186-FB0BBC24C18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{48FF4EFE-580B-4FB5-8489-8F1A6661F8C3}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D1A-4C3F-9186-FB0BBC24C1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2D1A-4C3F-9186-FB0BBC24C187}"/>
            </c:ext>
          </c:extLst>
        </c:ser>
        <c:dLbls>
          <c:showLegendKey val="0"/>
          <c:showVal val="1"/>
          <c:showCatName val="0"/>
          <c:showSerName val="0"/>
          <c:showPercent val="0"/>
          <c:showBubbleSize val="0"/>
        </c:dLbls>
        <c:axId val="237881216"/>
        <c:axId val="237785088"/>
      </c:scatterChart>
      <c:valAx>
        <c:axId val="237881216"/>
        <c:scaling>
          <c:orientation val="minMax"/>
          <c:max val="12.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785088"/>
        <c:crosses val="autoZero"/>
        <c:crossBetween val="midCat"/>
      </c:valAx>
      <c:valAx>
        <c:axId val="237785088"/>
        <c:scaling>
          <c:orientation val="minMax"/>
          <c:max val="6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881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17,131
17,071
302.92
11,529,612
11,188,490
320,821
6,785,591
14,513,841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人口の減少（前年同期△</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％減）と併せ、農林水産業以外に中心産業がないことから財政基盤が弱く、類似団体平均から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年度までの過去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150,202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％相当）。基準財政収入額は、同じく</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109,282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％相当）となっており、それぞれ増加し、財政力指数は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引き続き、自主財源の確保に努めながら、財政の健全化を図る。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53975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7290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53975</xdr:rowOff>
    </xdr:from>
    <xdr:to>
      <xdr:col>11</xdr:col>
      <xdr:colOff>31750</xdr:colOff>
      <xdr:row>45</xdr:row>
      <xdr:rowOff>53975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3175</xdr:rowOff>
    </xdr:from>
    <xdr:to>
      <xdr:col>11</xdr:col>
      <xdr:colOff>82550</xdr:colOff>
      <xdr:row>45</xdr:row>
      <xdr:rowOff>104775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3175</xdr:rowOff>
    </xdr:from>
    <xdr:to>
      <xdr:col>7</xdr:col>
      <xdr:colOff>31750</xdr:colOff>
      <xdr:row>45</xdr:row>
      <xdr:rowOff>104775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89552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し、類似団体平均とは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ポイントの開きとなった。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歳入は臨時的収入が総額で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696,796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千円の減、経常的収入が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59,382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。歳出は臨時的支出が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662,988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千円の減、経常的支出が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42,819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90.8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臨時的収支の主なものは、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支出金（△</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150,103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千円）、普通建設事業費（△</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433,360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千円）等である。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経常的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収支の主なもの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地方税（</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140,286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千円増）、公債費（</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111,160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千円増）、人件費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75,553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51,851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全体として財政の硬直化が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幾分改善されたが、高い水準となっているため、引き続き指標改善に努める。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61</xdr:row>
      <xdr:rowOff>148336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5923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61</xdr:row>
      <xdr:rowOff>148336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61</xdr:row>
      <xdr:rowOff>138684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5488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61</xdr:row>
      <xdr:rowOff>90424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548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55135</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5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12463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64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１人当たり決算額は前年度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3,930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円増加し、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の伸び（</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3,876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円増）と同水準の伸び</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国に準じた給与改定等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90,459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となった。物件費は、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庁内</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LAN</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セキュリティ強化システム構築業務委託料、中野小学校初度整備用備品購入費、観光施設復興支援事業業務委託料等がそれぞれ減少し、物件費全体では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79,928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物件費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人件費が増加していること、分母側である人口が減少していることから、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１人当たりの決算額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が増加したものと分析する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40156</xdr:rowOff>
    </xdr:from>
    <xdr:to>
      <xdr:col>23</xdr:col>
      <xdr:colOff>133350</xdr:colOff>
      <xdr:row>83</xdr:row>
      <xdr:rowOff>59122</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70506"/>
          <a:ext cx="8382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33110</xdr:rowOff>
    </xdr:from>
    <xdr:to>
      <xdr:col>19</xdr:col>
      <xdr:colOff>133350</xdr:colOff>
      <xdr:row>83</xdr:row>
      <xdr:rowOff>40156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63460"/>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33110</xdr:rowOff>
    </xdr:from>
    <xdr:to>
      <xdr:col>15</xdr:col>
      <xdr:colOff>82550</xdr:colOff>
      <xdr:row>83</xdr:row>
      <xdr:rowOff>33471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263460"/>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33471</xdr:rowOff>
    </xdr:from>
    <xdr:to>
      <xdr:col>11</xdr:col>
      <xdr:colOff>31750</xdr:colOff>
      <xdr:row>83</xdr:row>
      <xdr:rowOff>154087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4263821"/>
          <a:ext cx="889000" cy="12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38910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9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8322</xdr:rowOff>
    </xdr:from>
    <xdr:to>
      <xdr:col>23</xdr:col>
      <xdr:colOff>184150</xdr:colOff>
      <xdr:row>83</xdr:row>
      <xdr:rowOff>109922</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2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24849</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0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160806</xdr:rowOff>
    </xdr:from>
    <xdr:to>
      <xdr:col>19</xdr:col>
      <xdr:colOff>184150</xdr:colOff>
      <xdr:row>83</xdr:row>
      <xdr:rowOff>90956</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2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101133</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98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153760</xdr:rowOff>
    </xdr:from>
    <xdr:to>
      <xdr:col>15</xdr:col>
      <xdr:colOff>133350</xdr:colOff>
      <xdr:row>83</xdr:row>
      <xdr:rowOff>83910</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2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94087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9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154121</xdr:rowOff>
    </xdr:from>
    <xdr:to>
      <xdr:col>11</xdr:col>
      <xdr:colOff>82550</xdr:colOff>
      <xdr:row>83</xdr:row>
      <xdr:rowOff>84271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2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69048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29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103287</xdr:rowOff>
    </xdr:from>
    <xdr:to>
      <xdr:col>7</xdr:col>
      <xdr:colOff>31750</xdr:colOff>
      <xdr:row>84</xdr:row>
      <xdr:rowOff>33437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3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18214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4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と同数の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92.4</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の数値異動により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の差となった（但し、給与実態調査公表前の数値であり、前年度数値を引用していること）。</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にかけては、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引上げ率の相違</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及び採用・退職による職員構成の変動</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となったものの、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階層変動に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係る職員構成の変動</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総人件費の削減に努める一方でラスパイレス指数の改善にも取り組む必要があり、両方のバランスを取りながら適正な定員管理を進める。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年度調査結果未公表のため、前年度の数値を引用している。</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43039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15116</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43039</xdr:rowOff>
    </xdr:from>
    <xdr:to>
      <xdr:col>81</xdr:col>
      <xdr:colOff>133350</xdr:colOff>
      <xdr:row>89</xdr:row>
      <xdr:rowOff>43039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103716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41224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138995</xdr:rowOff>
    </xdr:from>
    <xdr:to>
      <xdr:col>77</xdr:col>
      <xdr:colOff>95250</xdr:colOff>
      <xdr:row>85</xdr:row>
      <xdr:rowOff>69145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103716</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98072</xdr:rowOff>
    </xdr:from>
    <xdr:to>
      <xdr:col>68</xdr:col>
      <xdr:colOff>152400</xdr:colOff>
      <xdr:row>81</xdr:row>
      <xdr:rowOff>154516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3814072"/>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47272</xdr:rowOff>
    </xdr:from>
    <xdr:to>
      <xdr:col>64</xdr:col>
      <xdr:colOff>152400</xdr:colOff>
      <xdr:row>80</xdr:row>
      <xdr:rowOff>148872</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159049</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っており、差異が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0.94</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ポイントに開いた。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一般職員等における対前年度比は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前年度今年度ともに</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の同数であったが、分母となる人口の減（</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17,515</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17,131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人）が影響している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今後も定員適正化計画を基本に退職不補充等に取り組みつつ、専門性の高い部門への専任職員の適性配置等、適正な定員管理を進める。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71261</xdr:rowOff>
    </xdr:from>
    <xdr:to>
      <xdr:col>81</xdr:col>
      <xdr:colOff>44450</xdr:colOff>
      <xdr:row>62</xdr:row>
      <xdr:rowOff>106115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701161"/>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1552</xdr:rowOff>
    </xdr:from>
    <xdr:to>
      <xdr:col>77</xdr:col>
      <xdr:colOff>44450</xdr:colOff>
      <xdr:row>62</xdr:row>
      <xdr:rowOff>71261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631452"/>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142170</xdr:rowOff>
    </xdr:from>
    <xdr:to>
      <xdr:col>72</xdr:col>
      <xdr:colOff>203200</xdr:colOff>
      <xdr:row>62</xdr:row>
      <xdr:rowOff>1552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600620"/>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142170</xdr:rowOff>
    </xdr:from>
    <xdr:to>
      <xdr:col>68</xdr:col>
      <xdr:colOff>152400</xdr:colOff>
      <xdr:row>61</xdr:row>
      <xdr:rowOff>163619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3512800" y="10600620"/>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55315</xdr:rowOff>
    </xdr:from>
    <xdr:to>
      <xdr:col>81</xdr:col>
      <xdr:colOff>95250</xdr:colOff>
      <xdr:row>62</xdr:row>
      <xdr:rowOff>156915</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6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27392</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6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20461</xdr:rowOff>
    </xdr:from>
    <xdr:to>
      <xdr:col>77</xdr:col>
      <xdr:colOff>95250</xdr:colOff>
      <xdr:row>62</xdr:row>
      <xdr:rowOff>122061</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106838</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073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122202</xdr:rowOff>
    </xdr:from>
    <xdr:to>
      <xdr:col>73</xdr:col>
      <xdr:colOff>44450</xdr:colOff>
      <xdr:row>62</xdr:row>
      <xdr:rowOff>52352</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5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37129</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06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91370</xdr:rowOff>
    </xdr:from>
    <xdr:to>
      <xdr:col>68</xdr:col>
      <xdr:colOff>203200</xdr:colOff>
      <xdr:row>62</xdr:row>
      <xdr:rowOff>21520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31697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3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年度に類似団体との比率が逆転し、</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年度においてその差が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ポイントに開いた。</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公共事業等債（橋梁長寿命化）及び公営住宅建設事業債が影響しているほか、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中野小学校大規模改築事業及び</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洋野消防署</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整備事業による起債借入の負担が増す見込みであることから、プライマリーバランスの確保や実質公債費比率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％（起債許可団体）を超えないよう、予算の選択と集中を徹底し町債発行の平準化に努める。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52211</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710565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290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35983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116417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0520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144938</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ポイント高い指標となっており、前年度から</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ポイント減少した。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算式の分子では、地方債現在高の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、公営企業債等繰入見込額の減、</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基準財政需要額参入見込額の減による充当可能財源の減により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分子全体で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分母では、標準財政規模が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、控除となる算入公債費が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となり、分母全体で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基金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を有効活用しながら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規模</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起債発行の平準化等に留意しながら、事業の選択と集中に努める必要がある。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160867</xdr:rowOff>
    </xdr:from>
    <xdr:to>
      <xdr:col>81</xdr:col>
      <xdr:colOff>44450</xdr:colOff>
      <xdr:row>16</xdr:row>
      <xdr:rowOff>71191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6179800" y="2732617"/>
          <a:ext cx="8382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71191</xdr:rowOff>
    </xdr:from>
    <xdr:to>
      <xdr:col>77</xdr:col>
      <xdr:colOff>44450</xdr:colOff>
      <xdr:row>17</xdr:row>
      <xdr:rowOff>28434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81439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28434</xdr:rowOff>
    </xdr:from>
    <xdr:to>
      <xdr:col>72</xdr:col>
      <xdr:colOff>203200</xdr:colOff>
      <xdr:row>18</xdr:row>
      <xdr:rowOff>48683</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943084"/>
          <a:ext cx="889000" cy="1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23213</xdr:rowOff>
    </xdr:from>
    <xdr:to>
      <xdr:col>68</xdr:col>
      <xdr:colOff>152400</xdr:colOff>
      <xdr:row>18</xdr:row>
      <xdr:rowOff>48683</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3512800" y="3109313"/>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82144</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65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20391</xdr:rowOff>
    </xdr:from>
    <xdr:to>
      <xdr:col>77</xdr:col>
      <xdr:colOff>95250</xdr:colOff>
      <xdr:row>16</xdr:row>
      <xdr:rowOff>121991</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2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106768</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84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149084</xdr:rowOff>
    </xdr:from>
    <xdr:to>
      <xdr:col>73</xdr:col>
      <xdr:colOff>44450</xdr:colOff>
      <xdr:row>17</xdr:row>
      <xdr:rowOff>79234</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2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64011</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2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169333</xdr:rowOff>
    </xdr:from>
    <xdr:to>
      <xdr:col>68</xdr:col>
      <xdr:colOff>203200</xdr:colOff>
      <xdr:row>18</xdr:row>
      <xdr:rowOff>99483</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84260</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143863</xdr:rowOff>
    </xdr:from>
    <xdr:to>
      <xdr:col>64</xdr:col>
      <xdr:colOff>152400</xdr:colOff>
      <xdr:row>18</xdr:row>
      <xdr:rowOff>74013</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84190</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28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17,131
17,071
302.92
11,529,612
11,188,490
320,821
6,785,591
14,513,841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類似団体平均と比較すると、経常収支比率の人件費分に係る比率の差異が増加した（</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）。ラスパイレス指数は平均より低く、</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千人あたりの職員数（</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11.56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人）が類似団体より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人多</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、指数としては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定員適正化計画に基づき職員数の適正化に取り組むとともに、類似団体と比べ指数が上回り、差異が開いていることからも、公営企業の経営を含め人件費関係経費全体について、抑制に努める。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6350</xdr:rowOff>
    </xdr:from>
    <xdr:to>
      <xdr:col>24</xdr:col>
      <xdr:colOff>25400</xdr:colOff>
      <xdr:row>37</xdr:row>
      <xdr:rowOff>82550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350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37</xdr:row>
      <xdr:rowOff>6350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8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114300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31750</xdr:rowOff>
    </xdr:from>
    <xdr:to>
      <xdr:col>24</xdr:col>
      <xdr:colOff>76200</xdr:colOff>
      <xdr:row>37</xdr:row>
      <xdr:rowOff>133350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127000</xdr:rowOff>
    </xdr:from>
    <xdr:to>
      <xdr:col>20</xdr:col>
      <xdr:colOff>38100</xdr:colOff>
      <xdr:row>37</xdr:row>
      <xdr:rowOff>57150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63500</xdr:rowOff>
    </xdr:from>
    <xdr:to>
      <xdr:col>15</xdr:col>
      <xdr:colOff>149225</xdr:colOff>
      <xdr:row>36</xdr:row>
      <xdr:rowOff>165100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庁内</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LAN</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セキュリティ強化システム構築業務委託料△</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14,342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千円（皆減）、中野小学校初度整備用備品購入費△</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13,814</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千円（皆減）、観光施設復旧支援事業業務委託料△</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12,556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千円（皆減）等により、物件費全体で△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79,928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今後、施設の老朽化に伴う物件費の増加が見込まれることから、施設の統廃合や臨時職員数の削減等による物件費の徹底した見直しを行い改善に努める。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870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870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4536</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8702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扶助費に係る経常収支比率は類似団体平均を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社会福祉費が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32,356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％）増、老人福祉費が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8,197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などにより、扶助費全体で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39,239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町民サービスに直結する経費であり上昇傾向にあるが、財政を過度に圧迫することのないように注視する。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102507</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102507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53522</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その他に係る経常収支比率は前年度より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ポイント減少し、類似団体比</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ポイントの差異となった。</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アグリパークおおさわ管理運営費貸付金△</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4,000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66.7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％減）、財政調整基金等の積立金が△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211,102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73.7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％減）などにより、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その他の経費全体としては減少となった。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226,918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特別会計においては独立採算の原則に立ち、一般会計に負担が生じる繰り入れに依存しないように</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57150</xdr:rowOff>
    </xdr:from>
    <xdr:to>
      <xdr:col>82</xdr:col>
      <xdr:colOff>107950</xdr:colOff>
      <xdr:row>54</xdr:row>
      <xdr:rowOff>76200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144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76200</xdr:rowOff>
    </xdr:from>
    <xdr:to>
      <xdr:col>78</xdr:col>
      <xdr:colOff>69850</xdr:colOff>
      <xdr:row>56</xdr:row>
      <xdr:rowOff>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334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50800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50800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6350</xdr:rowOff>
    </xdr:from>
    <xdr:to>
      <xdr:col>82</xdr:col>
      <xdr:colOff>158750</xdr:colOff>
      <xdr:row>53</xdr:row>
      <xdr:rowOff>107950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86377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25400</xdr:rowOff>
    </xdr:from>
    <xdr:to>
      <xdr:col>78</xdr:col>
      <xdr:colOff>120650</xdr:colOff>
      <xdr:row>54</xdr:row>
      <xdr:rowOff>127000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137177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補助費等に係る経常収支比率は、前年度より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、依然として類似団体平均を上回っている。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各種団体への補助金や久慈広域連合への負担金等が増加傾向にあることが、ポイント増加の要因である。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今後とも、通常事業分については町単独補助金の整理合理化を図り、補助費等の抑制に努める。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38</xdr:row>
      <xdr:rowOff>12700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645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12700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37</xdr:row>
      <xdr:rowOff>168910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893800" y="646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37</xdr:row>
      <xdr:rowOff>130810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flipV="1">
          <a:off x="13004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公債費に係る経常収支比率は前年度比</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ポイント増となり、類似団体平均を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過疎対策事業債</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87,734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115.7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辺地対策事業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債が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23,165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％）増などにより、公債費全体で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111,160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％）の増となったことが要因と考えられる。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今後においてもプライマリーバランスの確保、実質公債費比率の動向を見極めながら、緊急性、必要性を検討し事業の取捨選択に努める。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79</xdr:row>
      <xdr:rowOff>7801</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3987800" y="1345438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81280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3098800" y="133760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2902</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2209800" y="133368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77</xdr:row>
      <xdr:rowOff>167821</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flipV="1">
          <a:off x="1320800" y="13336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128451</xdr:rowOff>
    </xdr:from>
    <xdr:to>
      <xdr:col>24</xdr:col>
      <xdr:colOff>76200</xdr:colOff>
      <xdr:row>79</xdr:row>
      <xdr:rowOff>58601</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47752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100528</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57348</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公債費以外の経常収支比率は前年度比</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し、類似団体</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人件費や扶助費で増加しているものの、物件費やその他の費目で減少しており、特に積立金・貸付金△</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391,358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53.6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％減）などが要因となっている。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経常経費であり簡単に削減することのできない費目ではあるが、町単独補助金の整理合理化を図るなどし、抑制に努める。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xmlns=""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a:extLst>
            <a:ext uri="{FF2B5EF4-FFF2-40B4-BE49-F238E27FC236}">
              <a16:creationId xmlns:a16="http://schemas.microsoft.com/office/drawing/2014/main" xmlns="" id="{00000000-0008-0000-0400-0000AE010000}"/>
            </a:ext>
          </a:extLst>
        </xdr:cNvPr>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a:extLst>
            <a:ext uri="{FF2B5EF4-FFF2-40B4-BE49-F238E27FC236}">
              <a16:creationId xmlns:a16="http://schemas.microsoft.com/office/drawing/2014/main" xmlns="" id="{00000000-0008-0000-0400-0000B0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115570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5671800" y="132143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5" name="公債費以外平均値テキスト">
          <a:extLst>
            <a:ext uri="{FF2B5EF4-FFF2-40B4-BE49-F238E27FC236}">
              <a16:creationId xmlns:a16="http://schemas.microsoft.com/office/drawing/2014/main" xmlns="" id="{00000000-0008-0000-0400-0000B3010000}"/>
            </a:ext>
          </a:extLst>
        </xdr:cNvPr>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1270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4782800" y="13317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78</xdr:row>
      <xdr:rowOff>1270</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893800" y="13351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121286</xdr:rowOff>
    </xdr:from>
    <xdr:to>
      <xdr:col>69</xdr:col>
      <xdr:colOff>92075</xdr:colOff>
      <xdr:row>77</xdr:row>
      <xdr:rowOff>149861</xdr:rowOff>
    </xdr:to>
    <xdr:cxnSp macro="">
      <xdr:nvCxnSpPr>
        <xdr:cNvPr id="443" name="直線コネクタ 442">
          <a:extLst>
            <a:ext uri="{FF2B5EF4-FFF2-40B4-BE49-F238E27FC236}">
              <a16:creationId xmlns:a16="http://schemas.microsoft.com/office/drawing/2014/main" xmlns="" id="{00000000-0008-0000-0400-0000BB010000}"/>
            </a:ext>
          </a:extLst>
        </xdr:cNvPr>
        <xdr:cNvCxnSpPr/>
      </xdr:nvCxnSpPr>
      <xdr:spPr>
        <a:xfrm>
          <a:off x="13004800" y="13322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54" name="公債費以外該当値テキスト">
          <a:extLst>
            <a:ext uri="{FF2B5EF4-FFF2-40B4-BE49-F238E27FC236}">
              <a16:creationId xmlns:a16="http://schemas.microsoft.com/office/drawing/2014/main" xmlns="" id="{00000000-0008-0000-0400-0000C6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147226</xdr:rowOff>
    </xdr:from>
    <xdr:to>
      <xdr:col>29</xdr:col>
      <xdr:colOff>127000</xdr:colOff>
      <xdr:row>16</xdr:row>
      <xdr:rowOff>60521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766601"/>
          <a:ext cx="647700" cy="8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60521</xdr:rowOff>
    </xdr:from>
    <xdr:to>
      <xdr:col>26</xdr:col>
      <xdr:colOff>50800</xdr:colOff>
      <xdr:row>16</xdr:row>
      <xdr:rowOff>77906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851346"/>
          <a:ext cx="698500" cy="1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77906</xdr:rowOff>
    </xdr:from>
    <xdr:to>
      <xdr:col>22</xdr:col>
      <xdr:colOff>114300</xdr:colOff>
      <xdr:row>16</xdr:row>
      <xdr:rowOff>106916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868731"/>
          <a:ext cx="6985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106916</xdr:rowOff>
    </xdr:from>
    <xdr:to>
      <xdr:col>18</xdr:col>
      <xdr:colOff>177800</xdr:colOff>
      <xdr:row>16</xdr:row>
      <xdr:rowOff>138419</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897741"/>
          <a:ext cx="698500" cy="3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96426</xdr:rowOff>
    </xdr:from>
    <xdr:to>
      <xdr:col>29</xdr:col>
      <xdr:colOff>177800</xdr:colOff>
      <xdr:row>16</xdr:row>
      <xdr:rowOff>26576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1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112953</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6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9721</xdr:rowOff>
    </xdr:from>
    <xdr:to>
      <xdr:col>26</xdr:col>
      <xdr:colOff>101600</xdr:colOff>
      <xdr:row>16</xdr:row>
      <xdr:rowOff>111321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121498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69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27106</xdr:rowOff>
    </xdr:from>
    <xdr:to>
      <xdr:col>22</xdr:col>
      <xdr:colOff>165100</xdr:colOff>
      <xdr:row>16</xdr:row>
      <xdr:rowOff>128706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1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138883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8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56116</xdr:rowOff>
    </xdr:from>
    <xdr:to>
      <xdr:col>19</xdr:col>
      <xdr:colOff>38100</xdr:colOff>
      <xdr:row>16</xdr:row>
      <xdr:rowOff>157716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4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167893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1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87619</xdr:rowOff>
    </xdr:from>
    <xdr:to>
      <xdr:col>15</xdr:col>
      <xdr:colOff>101600</xdr:colOff>
      <xdr:row>17</xdr:row>
      <xdr:rowOff>17769</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7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27946</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4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332877</xdr:rowOff>
    </xdr:from>
    <xdr:to>
      <xdr:col>29</xdr:col>
      <xdr:colOff>127000</xdr:colOff>
      <xdr:row>35</xdr:row>
      <xdr:rowOff>66466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6600327"/>
          <a:ext cx="647700" cy="7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66466</xdr:rowOff>
    </xdr:from>
    <xdr:to>
      <xdr:col>26</xdr:col>
      <xdr:colOff>50800</xdr:colOff>
      <xdr:row>35</xdr:row>
      <xdr:rowOff>118999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676816"/>
          <a:ext cx="698500" cy="5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118999</xdr:rowOff>
    </xdr:from>
    <xdr:to>
      <xdr:col>22</xdr:col>
      <xdr:colOff>114300</xdr:colOff>
      <xdr:row>35</xdr:row>
      <xdr:rowOff>273670</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729349"/>
          <a:ext cx="698500" cy="15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147003</xdr:rowOff>
    </xdr:from>
    <xdr:to>
      <xdr:col>18</xdr:col>
      <xdr:colOff>177800</xdr:colOff>
      <xdr:row>35</xdr:row>
      <xdr:rowOff>273670</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757353"/>
          <a:ext cx="698500" cy="12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282077</xdr:rowOff>
    </xdr:from>
    <xdr:to>
      <xdr:col>29</xdr:col>
      <xdr:colOff>177800</xdr:colOff>
      <xdr:row>35</xdr:row>
      <xdr:rowOff>40777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54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127154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3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15666</xdr:rowOff>
    </xdr:from>
    <xdr:to>
      <xdr:col>26</xdr:col>
      <xdr:colOff>101600</xdr:colOff>
      <xdr:row>35</xdr:row>
      <xdr:rowOff>117266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62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127444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39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68199</xdr:rowOff>
    </xdr:from>
    <xdr:to>
      <xdr:col>22</xdr:col>
      <xdr:colOff>165100</xdr:colOff>
      <xdr:row>35</xdr:row>
      <xdr:rowOff>169799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67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179976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44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222870</xdr:rowOff>
    </xdr:from>
    <xdr:to>
      <xdr:col>19</xdr:col>
      <xdr:colOff>38100</xdr:colOff>
      <xdr:row>35</xdr:row>
      <xdr:rowOff>324470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83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309247</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9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96203</xdr:rowOff>
    </xdr:from>
    <xdr:to>
      <xdr:col>15</xdr:col>
      <xdr:colOff>101600</xdr:colOff>
      <xdr:row>35</xdr:row>
      <xdr:rowOff>197803</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70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182580</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79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17,131
17,071
302.92
11,529,612
11,188,490
320,821
6,785,591
14,513,841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69193</xdr:rowOff>
    </xdr:from>
    <xdr:to>
      <xdr:col>24</xdr:col>
      <xdr:colOff>63500</xdr:colOff>
      <xdr:row>36</xdr:row>
      <xdr:rowOff>19228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069943"/>
          <a:ext cx="8382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19228</xdr:rowOff>
    </xdr:from>
    <xdr:to>
      <xdr:col>19</xdr:col>
      <xdr:colOff>177800</xdr:colOff>
      <xdr:row>36</xdr:row>
      <xdr:rowOff>33482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191428"/>
          <a:ext cx="8890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33482</xdr:rowOff>
    </xdr:from>
    <xdr:to>
      <xdr:col>15</xdr:col>
      <xdr:colOff>50800</xdr:colOff>
      <xdr:row>36</xdr:row>
      <xdr:rowOff>54204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205682"/>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54204</xdr:rowOff>
    </xdr:from>
    <xdr:to>
      <xdr:col>10</xdr:col>
      <xdr:colOff>114300</xdr:colOff>
      <xdr:row>36</xdr:row>
      <xdr:rowOff>129903</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226404"/>
          <a:ext cx="8890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18393</xdr:rowOff>
    </xdr:from>
    <xdr:to>
      <xdr:col>24</xdr:col>
      <xdr:colOff>114300</xdr:colOff>
      <xdr:row>35</xdr:row>
      <xdr:rowOff>119993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41270</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87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139878</xdr:rowOff>
    </xdr:from>
    <xdr:to>
      <xdr:col>20</xdr:col>
      <xdr:colOff>38100</xdr:colOff>
      <xdr:row>36</xdr:row>
      <xdr:rowOff>70028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86555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9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154132</xdr:rowOff>
    </xdr:from>
    <xdr:to>
      <xdr:col>15</xdr:col>
      <xdr:colOff>101600</xdr:colOff>
      <xdr:row>36</xdr:row>
      <xdr:rowOff>84282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1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100809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9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3404</xdr:rowOff>
    </xdr:from>
    <xdr:to>
      <xdr:col>10</xdr:col>
      <xdr:colOff>165100</xdr:colOff>
      <xdr:row>36</xdr:row>
      <xdr:rowOff>105004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96131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2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79103</xdr:rowOff>
    </xdr:from>
    <xdr:to>
      <xdr:col>6</xdr:col>
      <xdr:colOff>38100</xdr:colOff>
      <xdr:row>37</xdr:row>
      <xdr:rowOff>9253</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380</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3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143404</xdr:rowOff>
    </xdr:from>
    <xdr:to>
      <xdr:col>24</xdr:col>
      <xdr:colOff>63500</xdr:colOff>
      <xdr:row>57</xdr:row>
      <xdr:rowOff>164953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916054"/>
          <a:ext cx="8382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120086</xdr:rowOff>
    </xdr:from>
    <xdr:to>
      <xdr:col>19</xdr:col>
      <xdr:colOff>177800</xdr:colOff>
      <xdr:row>57</xdr:row>
      <xdr:rowOff>143404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892736"/>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110828</xdr:rowOff>
    </xdr:from>
    <xdr:to>
      <xdr:col>15</xdr:col>
      <xdr:colOff>50800</xdr:colOff>
      <xdr:row>57</xdr:row>
      <xdr:rowOff>120086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883478"/>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117244</xdr:rowOff>
    </xdr:from>
    <xdr:to>
      <xdr:col>10</xdr:col>
      <xdr:colOff>114300</xdr:colOff>
      <xdr:row>57</xdr:row>
      <xdr:rowOff>110828</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718444"/>
          <a:ext cx="889000" cy="16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114153</xdr:rowOff>
    </xdr:from>
    <xdr:to>
      <xdr:col>24</xdr:col>
      <xdr:colOff>114300</xdr:colOff>
      <xdr:row>58</xdr:row>
      <xdr:rowOff>44303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92580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92604</xdr:rowOff>
    </xdr:from>
    <xdr:to>
      <xdr:col>20</xdr:col>
      <xdr:colOff>38100</xdr:colOff>
      <xdr:row>58</xdr:row>
      <xdr:rowOff>22754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13881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69286</xdr:rowOff>
    </xdr:from>
    <xdr:to>
      <xdr:col>15</xdr:col>
      <xdr:colOff>101600</xdr:colOff>
      <xdr:row>57</xdr:row>
      <xdr:rowOff>170886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60028</xdr:rowOff>
    </xdr:from>
    <xdr:to>
      <xdr:col>10</xdr:col>
      <xdr:colOff>165100</xdr:colOff>
      <xdr:row>57</xdr:row>
      <xdr:rowOff>161628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6705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66444</xdr:rowOff>
    </xdr:from>
    <xdr:to>
      <xdr:col>6</xdr:col>
      <xdr:colOff>38100</xdr:colOff>
      <xdr:row>56</xdr:row>
      <xdr:rowOff>168044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6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13121</xdr:rowOff>
    </xdr:from>
    <xdr:ext cx="599010"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30795" y="944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34865</xdr:rowOff>
    </xdr:from>
    <xdr:to>
      <xdr:col>24</xdr:col>
      <xdr:colOff>63500</xdr:colOff>
      <xdr:row>76</xdr:row>
      <xdr:rowOff>54294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065065"/>
          <a:ext cx="8382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34865</xdr:rowOff>
    </xdr:from>
    <xdr:to>
      <xdr:col>19</xdr:col>
      <xdr:colOff>177800</xdr:colOff>
      <xdr:row>77</xdr:row>
      <xdr:rowOff>16484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065065"/>
          <a:ext cx="889000" cy="15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7294</xdr:rowOff>
    </xdr:from>
    <xdr:to>
      <xdr:col>15</xdr:col>
      <xdr:colOff>50800</xdr:colOff>
      <xdr:row>77</xdr:row>
      <xdr:rowOff>16484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019300" y="1320894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131882</xdr:rowOff>
    </xdr:from>
    <xdr:to>
      <xdr:col>10</xdr:col>
      <xdr:colOff>114300</xdr:colOff>
      <xdr:row>77</xdr:row>
      <xdr:rowOff>7294</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2990632"/>
          <a:ext cx="889000" cy="2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3494</xdr:rowOff>
    </xdr:from>
    <xdr:to>
      <xdr:col>24</xdr:col>
      <xdr:colOff>114300</xdr:colOff>
      <xdr:row>76</xdr:row>
      <xdr:rowOff>105094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0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153371</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0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155515</xdr:rowOff>
    </xdr:from>
    <xdr:to>
      <xdr:col>20</xdr:col>
      <xdr:colOff>38100</xdr:colOff>
      <xdr:row>76</xdr:row>
      <xdr:rowOff>85665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0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102191</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278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137134</xdr:rowOff>
    </xdr:from>
    <xdr:to>
      <xdr:col>15</xdr:col>
      <xdr:colOff>101600</xdr:colOff>
      <xdr:row>77</xdr:row>
      <xdr:rowOff>67284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58411</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2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127944</xdr:rowOff>
    </xdr:from>
    <xdr:to>
      <xdr:col>10</xdr:col>
      <xdr:colOff>165100</xdr:colOff>
      <xdr:row>77</xdr:row>
      <xdr:rowOff>58094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49221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25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81082</xdr:rowOff>
    </xdr:from>
    <xdr:to>
      <xdr:col>6</xdr:col>
      <xdr:colOff>38100</xdr:colOff>
      <xdr:row>76</xdr:row>
      <xdr:rowOff>11232</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29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27759</xdr:rowOff>
    </xdr:from>
    <xdr:ext cx="534377"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63111" y="127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171035</xdr:rowOff>
    </xdr:from>
    <xdr:to>
      <xdr:col>24</xdr:col>
      <xdr:colOff>63500</xdr:colOff>
      <xdr:row>97</xdr:row>
      <xdr:rowOff>60179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630235"/>
          <a:ext cx="838200" cy="6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60179</xdr:rowOff>
    </xdr:from>
    <xdr:to>
      <xdr:col>19</xdr:col>
      <xdr:colOff>177800</xdr:colOff>
      <xdr:row>97</xdr:row>
      <xdr:rowOff>94535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690829"/>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94535</xdr:rowOff>
    </xdr:from>
    <xdr:to>
      <xdr:col>15</xdr:col>
      <xdr:colOff>50800</xdr:colOff>
      <xdr:row>97</xdr:row>
      <xdr:rowOff>132026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72518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132026</xdr:rowOff>
    </xdr:from>
    <xdr:to>
      <xdr:col>10</xdr:col>
      <xdr:colOff>114300</xdr:colOff>
      <xdr:row>98</xdr:row>
      <xdr:rowOff>51101</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762676"/>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120235</xdr:rowOff>
    </xdr:from>
    <xdr:to>
      <xdr:col>24</xdr:col>
      <xdr:colOff>114300</xdr:colOff>
      <xdr:row>97</xdr:row>
      <xdr:rowOff>50385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5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98662</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5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9379</xdr:rowOff>
    </xdr:from>
    <xdr:to>
      <xdr:col>20</xdr:col>
      <xdr:colOff>38100</xdr:colOff>
      <xdr:row>97</xdr:row>
      <xdr:rowOff>110979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6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102106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7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43735</xdr:rowOff>
    </xdr:from>
    <xdr:to>
      <xdr:col>15</xdr:col>
      <xdr:colOff>101600</xdr:colOff>
      <xdr:row>97</xdr:row>
      <xdr:rowOff>145335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6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136462</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7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81226</xdr:rowOff>
    </xdr:from>
    <xdr:to>
      <xdr:col>10</xdr:col>
      <xdr:colOff>165100</xdr:colOff>
      <xdr:row>98</xdr:row>
      <xdr:rowOff>11376</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7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2503</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8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301</xdr:rowOff>
    </xdr:from>
    <xdr:to>
      <xdr:col>6</xdr:col>
      <xdr:colOff>38100</xdr:colOff>
      <xdr:row>98</xdr:row>
      <xdr:rowOff>101901</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8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93028</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8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60261</xdr:rowOff>
    </xdr:from>
    <xdr:to>
      <xdr:col>55</xdr:col>
      <xdr:colOff>0</xdr:colOff>
      <xdr:row>36</xdr:row>
      <xdr:rowOff>90482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232461"/>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60261</xdr:rowOff>
    </xdr:from>
    <xdr:to>
      <xdr:col>50</xdr:col>
      <xdr:colOff>114300</xdr:colOff>
      <xdr:row>36</xdr:row>
      <xdr:rowOff>70896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232461"/>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70896</xdr:rowOff>
    </xdr:from>
    <xdr:to>
      <xdr:col>45</xdr:col>
      <xdr:colOff>177800</xdr:colOff>
      <xdr:row>36</xdr:row>
      <xdr:rowOff>117988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243096"/>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103513</xdr:rowOff>
    </xdr:from>
    <xdr:to>
      <xdr:col>41</xdr:col>
      <xdr:colOff>50800</xdr:colOff>
      <xdr:row>36</xdr:row>
      <xdr:rowOff>117988</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275713"/>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168318</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39682</xdr:rowOff>
    </xdr:from>
    <xdr:to>
      <xdr:col>55</xdr:col>
      <xdr:colOff>50800</xdr:colOff>
      <xdr:row>36</xdr:row>
      <xdr:rowOff>141282</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18109</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1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9461</xdr:rowOff>
    </xdr:from>
    <xdr:to>
      <xdr:col>50</xdr:col>
      <xdr:colOff>165100</xdr:colOff>
      <xdr:row>36</xdr:row>
      <xdr:rowOff>111061</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102188</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20096</xdr:rowOff>
    </xdr:from>
    <xdr:to>
      <xdr:col>46</xdr:col>
      <xdr:colOff>38100</xdr:colOff>
      <xdr:row>36</xdr:row>
      <xdr:rowOff>121696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138223</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9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67188</xdr:rowOff>
    </xdr:from>
    <xdr:to>
      <xdr:col>41</xdr:col>
      <xdr:colOff>101600</xdr:colOff>
      <xdr:row>36</xdr:row>
      <xdr:rowOff>168788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2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159915</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33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52713</xdr:rowOff>
    </xdr:from>
    <xdr:to>
      <xdr:col>36</xdr:col>
      <xdr:colOff>165100</xdr:colOff>
      <xdr:row>36</xdr:row>
      <xdr:rowOff>154313</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2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170840</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0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9144</xdr:rowOff>
    </xdr:from>
    <xdr:to>
      <xdr:col>55</xdr:col>
      <xdr:colOff>0</xdr:colOff>
      <xdr:row>57</xdr:row>
      <xdr:rowOff>82057</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9639300" y="9781794"/>
          <a:ext cx="838200" cy="7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163987</xdr:rowOff>
    </xdr:from>
    <xdr:to>
      <xdr:col>50</xdr:col>
      <xdr:colOff>114300</xdr:colOff>
      <xdr:row>57</xdr:row>
      <xdr:rowOff>9144</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8750300" y="9765187"/>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4562</xdr:rowOff>
    </xdr:from>
    <xdr:to>
      <xdr:col>45</xdr:col>
      <xdr:colOff>177800</xdr:colOff>
      <xdr:row>56</xdr:row>
      <xdr:rowOff>163987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9434312"/>
          <a:ext cx="889000" cy="3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143025</xdr:rowOff>
    </xdr:from>
    <xdr:to>
      <xdr:col>41</xdr:col>
      <xdr:colOff>50800</xdr:colOff>
      <xdr:row>55</xdr:row>
      <xdr:rowOff>4562</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6972300" y="9401325"/>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151606</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61795" y="99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97946</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672795" y="98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31257</xdr:rowOff>
    </xdr:from>
    <xdr:to>
      <xdr:col>55</xdr:col>
      <xdr:colOff>50800</xdr:colOff>
      <xdr:row>57</xdr:row>
      <xdr:rowOff>132857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8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54134</xdr:rowOff>
    </xdr:from>
    <xdr:ext cx="599010"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65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129794</xdr:rowOff>
    </xdr:from>
    <xdr:to>
      <xdr:col>50</xdr:col>
      <xdr:colOff>165100</xdr:colOff>
      <xdr:row>57</xdr:row>
      <xdr:rowOff>59944</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76471</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39795" y="950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113187</xdr:rowOff>
    </xdr:from>
    <xdr:to>
      <xdr:col>46</xdr:col>
      <xdr:colOff>38100</xdr:colOff>
      <xdr:row>57</xdr:row>
      <xdr:rowOff>43337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59864</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50795" y="948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125212</xdr:rowOff>
    </xdr:from>
    <xdr:to>
      <xdr:col>41</xdr:col>
      <xdr:colOff>101600</xdr:colOff>
      <xdr:row>55</xdr:row>
      <xdr:rowOff>55362</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3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71889</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61795" y="915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92225</xdr:rowOff>
    </xdr:from>
    <xdr:to>
      <xdr:col>36</xdr:col>
      <xdr:colOff>165100</xdr:colOff>
      <xdr:row>55</xdr:row>
      <xdr:rowOff>22375</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3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38902</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672795" y="91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134503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993253"/>
          <a:ext cx="1270" cy="595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81180</xdr:rowOff>
    </xdr:from>
    <xdr:ext cx="534377"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27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134503</xdr:rowOff>
    </xdr:from>
    <xdr:to>
      <xdr:col>55</xdr:col>
      <xdr:colOff>88900</xdr:colOff>
      <xdr:row>75</xdr:row>
      <xdr:rowOff>134503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99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146002</xdr:rowOff>
    </xdr:from>
    <xdr:to>
      <xdr:col>55</xdr:col>
      <xdr:colOff>0</xdr:colOff>
      <xdr:row>76</xdr:row>
      <xdr:rowOff>100633</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2833302"/>
          <a:ext cx="838200" cy="29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10687</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383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32260</xdr:rowOff>
    </xdr:from>
    <xdr:to>
      <xdr:col>55</xdr:col>
      <xdr:colOff>50800</xdr:colOff>
      <xdr:row>78</xdr:row>
      <xdr:rowOff>133860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2913</xdr:rowOff>
    </xdr:from>
    <xdr:to>
      <xdr:col>50</xdr:col>
      <xdr:colOff>114300</xdr:colOff>
      <xdr:row>74</xdr:row>
      <xdr:rowOff>146002</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2690213"/>
          <a:ext cx="889000" cy="1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131930</xdr:rowOff>
    </xdr:from>
    <xdr:to>
      <xdr:col>50</xdr:col>
      <xdr:colOff>165100</xdr:colOff>
      <xdr:row>78</xdr:row>
      <xdr:rowOff>62080</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53207</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129962</xdr:rowOff>
    </xdr:from>
    <xdr:to>
      <xdr:col>45</xdr:col>
      <xdr:colOff>177800</xdr:colOff>
      <xdr:row>74</xdr:row>
      <xdr:rowOff>2913</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2302912"/>
          <a:ext cx="889000" cy="38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75070</xdr:rowOff>
    </xdr:from>
    <xdr:to>
      <xdr:col>46</xdr:col>
      <xdr:colOff>38100</xdr:colOff>
      <xdr:row>78</xdr:row>
      <xdr:rowOff>5220</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167797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3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30493</xdr:rowOff>
    </xdr:from>
    <xdr:to>
      <xdr:col>41</xdr:col>
      <xdr:colOff>101600</xdr:colOff>
      <xdr:row>77</xdr:row>
      <xdr:rowOff>132093</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2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123220</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94111" y="133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49833</xdr:rowOff>
    </xdr:from>
    <xdr:to>
      <xdr:col>55</xdr:col>
      <xdr:colOff>50800</xdr:colOff>
      <xdr:row>76</xdr:row>
      <xdr:rowOff>151433</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0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72710</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29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95202</xdr:rowOff>
    </xdr:from>
    <xdr:to>
      <xdr:col>50</xdr:col>
      <xdr:colOff>165100</xdr:colOff>
      <xdr:row>75</xdr:row>
      <xdr:rowOff>25352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27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41879</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25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123563</xdr:rowOff>
    </xdr:from>
    <xdr:to>
      <xdr:col>46</xdr:col>
      <xdr:colOff>38100</xdr:colOff>
      <xdr:row>74</xdr:row>
      <xdr:rowOff>53713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26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70240</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50795" y="124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79162</xdr:rowOff>
    </xdr:from>
    <xdr:to>
      <xdr:col>41</xdr:col>
      <xdr:colOff>101600</xdr:colOff>
      <xdr:row>72</xdr:row>
      <xdr:rowOff>9312</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22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25839</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202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92425</xdr:rowOff>
    </xdr:from>
    <xdr:to>
      <xdr:col>55</xdr:col>
      <xdr:colOff>0</xdr:colOff>
      <xdr:row>99</xdr:row>
      <xdr:rowOff>116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723075"/>
          <a:ext cx="838200" cy="25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116</xdr:rowOff>
    </xdr:from>
    <xdr:to>
      <xdr:col>50</xdr:col>
      <xdr:colOff>114300</xdr:colOff>
      <xdr:row>99</xdr:row>
      <xdr:rowOff>40694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973666"/>
          <a:ext cx="889000" cy="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40694</xdr:rowOff>
    </xdr:from>
    <xdr:to>
      <xdr:col>45</xdr:col>
      <xdr:colOff>177800</xdr:colOff>
      <xdr:row>99</xdr:row>
      <xdr:rowOff>43498</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7014244"/>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41625</xdr:rowOff>
    </xdr:from>
    <xdr:to>
      <xdr:col>55</xdr:col>
      <xdr:colOff>50800</xdr:colOff>
      <xdr:row>97</xdr:row>
      <xdr:rowOff>143225</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10426700" y="1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20052</xdr:rowOff>
    </xdr:from>
    <xdr:ext cx="534377" cy="259045"/>
    <xdr:sp macro="" textlink="">
      <xdr:nvSpPr>
        <xdr:cNvPr id="476" name="普通建設事業費 （ うち更新整備　）該当値テキスト">
          <a:extLst>
            <a:ext uri="{FF2B5EF4-FFF2-40B4-BE49-F238E27FC236}">
              <a16:creationId xmlns:a16="http://schemas.microsoft.com/office/drawing/2014/main" xmlns="" id="{00000000-0008-0000-0600-0000DC010000}"/>
            </a:ext>
          </a:extLst>
        </xdr:cNvPr>
        <xdr:cNvSpPr txBox="1"/>
      </xdr:nvSpPr>
      <xdr:spPr>
        <a:xfrm>
          <a:off x="10528300" y="166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120766</xdr:rowOff>
    </xdr:from>
    <xdr:to>
      <xdr:col>50</xdr:col>
      <xdr:colOff>165100</xdr:colOff>
      <xdr:row>99</xdr:row>
      <xdr:rowOff>50916</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9588500" y="169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42043</xdr:rowOff>
    </xdr:from>
    <xdr:ext cx="469744"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04428" y="170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161344</xdr:rowOff>
    </xdr:from>
    <xdr:to>
      <xdr:col>46</xdr:col>
      <xdr:colOff>38100</xdr:colOff>
      <xdr:row>99</xdr:row>
      <xdr:rowOff>91494</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8699500" y="169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82621</xdr:rowOff>
    </xdr:from>
    <xdr:ext cx="378565"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61017" y="1705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164148</xdr:rowOff>
    </xdr:from>
    <xdr:to>
      <xdr:col>41</xdr:col>
      <xdr:colOff>101600</xdr:colOff>
      <xdr:row>99</xdr:row>
      <xdr:rowOff>94298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7810500" y="169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85425</xdr:rowOff>
    </xdr:from>
    <xdr:ext cx="378565"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672017" y="1705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xmlns=""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xmlns=""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a:extLst>
            <a:ext uri="{FF2B5EF4-FFF2-40B4-BE49-F238E27FC236}">
              <a16:creationId xmlns:a16="http://schemas.microsoft.com/office/drawing/2014/main" xmlns="" id="{00000000-0008-0000-0600-0000FF010000}"/>
            </a:ext>
          </a:extLst>
        </xdr:cNvPr>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128150</xdr:rowOff>
    </xdr:from>
    <xdr:to>
      <xdr:col>85</xdr:col>
      <xdr:colOff>127000</xdr:colOff>
      <xdr:row>39</xdr:row>
      <xdr:rowOff>29014</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5481300" y="6471800"/>
          <a:ext cx="838200" cy="2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469744" cy="259045"/>
    <xdr:sp macro="" textlink="">
      <xdr:nvSpPr>
        <xdr:cNvPr id="514" name="災害復旧事業費平均値テキスト">
          <a:extLst>
            <a:ext uri="{FF2B5EF4-FFF2-40B4-BE49-F238E27FC236}">
              <a16:creationId xmlns:a16="http://schemas.microsoft.com/office/drawing/2014/main" xmlns="" id="{00000000-0008-0000-0600-000002020000}"/>
            </a:ext>
          </a:extLst>
        </xdr:cNvPr>
        <xdr:cNvSpPr txBox="1"/>
      </xdr:nvSpPr>
      <xdr:spPr>
        <a:xfrm>
          <a:off x="16370300" y="6630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29014</xdr:rowOff>
    </xdr:from>
    <xdr:to>
      <xdr:col>81</xdr:col>
      <xdr:colOff>50800</xdr:colOff>
      <xdr:row>39</xdr:row>
      <xdr:rowOff>98878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4592300" y="6715564"/>
          <a:ext cx="889000" cy="6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91678</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46428" y="67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86904</xdr:rowOff>
    </xdr:from>
    <xdr:to>
      <xdr:col>76</xdr:col>
      <xdr:colOff>114300</xdr:colOff>
      <xdr:row>39</xdr:row>
      <xdr:rowOff>98878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3703300" y="6773454"/>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71414</xdr:rowOff>
    </xdr:from>
    <xdr:to>
      <xdr:col>71</xdr:col>
      <xdr:colOff>177800</xdr:colOff>
      <xdr:row>39</xdr:row>
      <xdr:rowOff>86904</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2814300" y="6243614"/>
          <a:ext cx="889000" cy="5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61666</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579428"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77350</xdr:rowOff>
    </xdr:from>
    <xdr:to>
      <xdr:col>85</xdr:col>
      <xdr:colOff>177800</xdr:colOff>
      <xdr:row>38</xdr:row>
      <xdr:rowOff>7500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6268700" y="64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100227</xdr:rowOff>
    </xdr:from>
    <xdr:ext cx="534377" cy="259045"/>
    <xdr:sp macro="" textlink="">
      <xdr:nvSpPr>
        <xdr:cNvPr id="533" name="災害復旧事業費該当値テキスト">
          <a:extLst>
            <a:ext uri="{FF2B5EF4-FFF2-40B4-BE49-F238E27FC236}">
              <a16:creationId xmlns:a16="http://schemas.microsoft.com/office/drawing/2014/main" xmlns="" id="{00000000-0008-0000-0600-000015020000}"/>
            </a:ext>
          </a:extLst>
        </xdr:cNvPr>
        <xdr:cNvSpPr txBox="1"/>
      </xdr:nvSpPr>
      <xdr:spPr>
        <a:xfrm>
          <a:off x="16370300" y="62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149664</xdr:rowOff>
    </xdr:from>
    <xdr:to>
      <xdr:col>81</xdr:col>
      <xdr:colOff>101600</xdr:colOff>
      <xdr:row>39</xdr:row>
      <xdr:rowOff>79814</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5430500" y="66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96341</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46428" y="643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36104</xdr:rowOff>
    </xdr:from>
    <xdr:to>
      <xdr:col>72</xdr:col>
      <xdr:colOff>38100</xdr:colOff>
      <xdr:row>39</xdr:row>
      <xdr:rowOff>137704</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3652500" y="67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128831</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468428" y="68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20614</xdr:rowOff>
    </xdr:from>
    <xdr:to>
      <xdr:col>67</xdr:col>
      <xdr:colOff>101600</xdr:colOff>
      <xdr:row>36</xdr:row>
      <xdr:rowOff>122214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2763500" y="61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138741</xdr:rowOff>
    </xdr:from>
    <xdr:ext cx="534377"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547111" y="59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132428</xdr:rowOff>
    </xdr:from>
    <xdr:to>
      <xdr:col>85</xdr:col>
      <xdr:colOff>127000</xdr:colOff>
      <xdr:row>74</xdr:row>
      <xdr:rowOff>51885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2648278"/>
          <a:ext cx="8382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51885</xdr:rowOff>
    </xdr:from>
    <xdr:to>
      <xdr:col>81</xdr:col>
      <xdr:colOff>50800</xdr:colOff>
      <xdr:row>74</xdr:row>
      <xdr:rowOff>96603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4592300" y="12739185"/>
          <a:ext cx="8890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96603</xdr:rowOff>
    </xdr:from>
    <xdr:to>
      <xdr:col>76</xdr:col>
      <xdr:colOff>114300</xdr:colOff>
      <xdr:row>74</xdr:row>
      <xdr:rowOff>146101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3703300" y="12783903"/>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146101</xdr:rowOff>
    </xdr:from>
    <xdr:to>
      <xdr:col>71</xdr:col>
      <xdr:colOff>177800</xdr:colOff>
      <xdr:row>74</xdr:row>
      <xdr:rowOff>155637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283340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81628</xdr:rowOff>
    </xdr:from>
    <xdr:to>
      <xdr:col>85</xdr:col>
      <xdr:colOff>177800</xdr:colOff>
      <xdr:row>74</xdr:row>
      <xdr:rowOff>11778</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25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104505</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24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1085</xdr:rowOff>
    </xdr:from>
    <xdr:to>
      <xdr:col>81</xdr:col>
      <xdr:colOff>101600</xdr:colOff>
      <xdr:row>74</xdr:row>
      <xdr:rowOff>102685</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2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119212</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24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45803</xdr:rowOff>
    </xdr:from>
    <xdr:to>
      <xdr:col>76</xdr:col>
      <xdr:colOff>165100</xdr:colOff>
      <xdr:row>74</xdr:row>
      <xdr:rowOff>147403</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27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138530</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28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95301</xdr:rowOff>
    </xdr:from>
    <xdr:to>
      <xdr:col>72</xdr:col>
      <xdr:colOff>38100</xdr:colOff>
      <xdr:row>75</xdr:row>
      <xdr:rowOff>25451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2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16578</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28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104837</xdr:rowOff>
    </xdr:from>
    <xdr:to>
      <xdr:col>67</xdr:col>
      <xdr:colOff>101600</xdr:colOff>
      <xdr:row>75</xdr:row>
      <xdr:rowOff>34987</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27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26114</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28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92921</xdr:rowOff>
    </xdr:from>
    <xdr:to>
      <xdr:col>85</xdr:col>
      <xdr:colOff>127000</xdr:colOff>
      <xdr:row>98</xdr:row>
      <xdr:rowOff>85742</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5481300" y="16723571"/>
          <a:ext cx="838200" cy="16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158620</xdr:rowOff>
    </xdr:from>
    <xdr:to>
      <xdr:col>81</xdr:col>
      <xdr:colOff>50800</xdr:colOff>
      <xdr:row>97</xdr:row>
      <xdr:rowOff>92921</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617820"/>
          <a:ext cx="889000" cy="10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158620</xdr:rowOff>
    </xdr:from>
    <xdr:to>
      <xdr:col>76</xdr:col>
      <xdr:colOff>114300</xdr:colOff>
      <xdr:row>98</xdr:row>
      <xdr:rowOff>58136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617820"/>
          <a:ext cx="889000" cy="2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99222</xdr:rowOff>
    </xdr:from>
    <xdr:to>
      <xdr:col>71</xdr:col>
      <xdr:colOff>177800</xdr:colOff>
      <xdr:row>98</xdr:row>
      <xdr:rowOff>58136</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558422"/>
          <a:ext cx="889000" cy="30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34942</xdr:rowOff>
    </xdr:from>
    <xdr:to>
      <xdr:col>85</xdr:col>
      <xdr:colOff>177800</xdr:colOff>
      <xdr:row>98</xdr:row>
      <xdr:rowOff>136542</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8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121319</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7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42121</xdr:rowOff>
    </xdr:from>
    <xdr:to>
      <xdr:col>81</xdr:col>
      <xdr:colOff>101600</xdr:colOff>
      <xdr:row>97</xdr:row>
      <xdr:rowOff>143721</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6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160248</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4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107820</xdr:rowOff>
    </xdr:from>
    <xdr:to>
      <xdr:col>76</xdr:col>
      <xdr:colOff>165100</xdr:colOff>
      <xdr:row>97</xdr:row>
      <xdr:rowOff>37970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5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54497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3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7336</xdr:rowOff>
    </xdr:from>
    <xdr:to>
      <xdr:col>72</xdr:col>
      <xdr:colOff>38100</xdr:colOff>
      <xdr:row>98</xdr:row>
      <xdr:rowOff>108936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100063</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9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48422</xdr:rowOff>
    </xdr:from>
    <xdr:to>
      <xdr:col>67</xdr:col>
      <xdr:colOff>101600</xdr:colOff>
      <xdr:row>96</xdr:row>
      <xdr:rowOff>150022</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5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166549</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28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111658</xdr:rowOff>
    </xdr:from>
    <xdr:to>
      <xdr:col>116</xdr:col>
      <xdr:colOff>63500</xdr:colOff>
      <xdr:row>38</xdr:row>
      <xdr:rowOff>160121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1323300" y="6455308"/>
          <a:ext cx="8382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160121</xdr:rowOff>
    </xdr:from>
    <xdr:to>
      <xdr:col>111</xdr:col>
      <xdr:colOff>177800</xdr:colOff>
      <xdr:row>38</xdr:row>
      <xdr:rowOff>161569</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0434300" y="667522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67919</xdr:rowOff>
    </xdr:from>
    <xdr:to>
      <xdr:col>107</xdr:col>
      <xdr:colOff>50800</xdr:colOff>
      <xdr:row>38</xdr:row>
      <xdr:rowOff>161569</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411569"/>
          <a:ext cx="889000" cy="2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67919</xdr:rowOff>
    </xdr:from>
    <xdr:to>
      <xdr:col>102</xdr:col>
      <xdr:colOff>114300</xdr:colOff>
      <xdr:row>38</xdr:row>
      <xdr:rowOff>114706</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18656300" y="6411569"/>
          <a:ext cx="889000" cy="2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60858</xdr:rowOff>
    </xdr:from>
    <xdr:to>
      <xdr:col>116</xdr:col>
      <xdr:colOff>114300</xdr:colOff>
      <xdr:row>37</xdr:row>
      <xdr:rowOff>162458</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4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83735</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2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109321</xdr:rowOff>
    </xdr:from>
    <xdr:to>
      <xdr:col>112</xdr:col>
      <xdr:colOff>38100</xdr:colOff>
      <xdr:row>39</xdr:row>
      <xdr:rowOff>39471</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6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30598</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34017" y="671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110769</xdr:rowOff>
    </xdr:from>
    <xdr:to>
      <xdr:col>107</xdr:col>
      <xdr:colOff>101600</xdr:colOff>
      <xdr:row>39</xdr:row>
      <xdr:rowOff>40919</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6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32046</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245017" y="6718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17119</xdr:rowOff>
    </xdr:from>
    <xdr:to>
      <xdr:col>102</xdr:col>
      <xdr:colOff>165100</xdr:colOff>
      <xdr:row>37</xdr:row>
      <xdr:rowOff>118719</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135246</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10428" y="61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63906</xdr:rowOff>
    </xdr:from>
    <xdr:to>
      <xdr:col>98</xdr:col>
      <xdr:colOff>38100</xdr:colOff>
      <xdr:row>38</xdr:row>
      <xdr:rowOff>165506</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5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156633</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21428" y="66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166713</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910663"/>
          <a:ext cx="1269" cy="124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113390</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68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166713</xdr:rowOff>
    </xdr:from>
    <xdr:to>
      <xdr:col>116</xdr:col>
      <xdr:colOff>152400</xdr:colOff>
      <xdr:row>51</xdr:row>
      <xdr:rowOff>166713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91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99923</xdr:rowOff>
    </xdr:from>
    <xdr:to>
      <xdr:col>116</xdr:col>
      <xdr:colOff>63500</xdr:colOff>
      <xdr:row>58</xdr:row>
      <xdr:rowOff>113373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044023"/>
          <a:ext cx="8382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61751</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83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38874</xdr:rowOff>
    </xdr:from>
    <xdr:to>
      <xdr:col>116</xdr:col>
      <xdr:colOff>114300</xdr:colOff>
      <xdr:row>58</xdr:row>
      <xdr:rowOff>140474</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99923</xdr:rowOff>
    </xdr:from>
    <xdr:to>
      <xdr:col>111</xdr:col>
      <xdr:colOff>177800</xdr:colOff>
      <xdr:row>58</xdr:row>
      <xdr:rowOff>105525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0434300" y="10044023"/>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21920</xdr:rowOff>
    </xdr:from>
    <xdr:to>
      <xdr:col>112</xdr:col>
      <xdr:colOff>38100</xdr:colOff>
      <xdr:row>58</xdr:row>
      <xdr:rowOff>123520</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9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140047</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7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37706</xdr:rowOff>
    </xdr:from>
    <xdr:to>
      <xdr:col>107</xdr:col>
      <xdr:colOff>50800</xdr:colOff>
      <xdr:row>58</xdr:row>
      <xdr:rowOff>105525</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8781656"/>
          <a:ext cx="889000" cy="12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43828</xdr:rowOff>
    </xdr:from>
    <xdr:to>
      <xdr:col>107</xdr:col>
      <xdr:colOff>101600</xdr:colOff>
      <xdr:row>58</xdr:row>
      <xdr:rowOff>145428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99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161955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76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37706</xdr:rowOff>
    </xdr:from>
    <xdr:to>
      <xdr:col>102</xdr:col>
      <xdr:colOff>114300</xdr:colOff>
      <xdr:row>58</xdr:row>
      <xdr:rowOff>22581</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8781656"/>
          <a:ext cx="889000" cy="118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14491</xdr:rowOff>
    </xdr:from>
    <xdr:to>
      <xdr:col>102</xdr:col>
      <xdr:colOff>165100</xdr:colOff>
      <xdr:row>58</xdr:row>
      <xdr:rowOff>116091</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995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107218</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100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8661</xdr:rowOff>
    </xdr:from>
    <xdr:to>
      <xdr:col>98</xdr:col>
      <xdr:colOff>38100</xdr:colOff>
      <xdr:row>58</xdr:row>
      <xdr:rowOff>110261</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5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101388</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1004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62573</xdr:rowOff>
    </xdr:from>
    <xdr:to>
      <xdr:col>116</xdr:col>
      <xdr:colOff>114300</xdr:colOff>
      <xdr:row>58</xdr:row>
      <xdr:rowOff>164173</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0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17302</xdr:rowOff>
    </xdr:from>
    <xdr:ext cx="469744"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96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49123</xdr:rowOff>
    </xdr:from>
    <xdr:to>
      <xdr:col>112</xdr:col>
      <xdr:colOff>38100</xdr:colOff>
      <xdr:row>58</xdr:row>
      <xdr:rowOff>150723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141850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088428" y="10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54725</xdr:rowOff>
    </xdr:from>
    <xdr:to>
      <xdr:col>107</xdr:col>
      <xdr:colOff>101600</xdr:colOff>
      <xdr:row>58</xdr:row>
      <xdr:rowOff>156325</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147452</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99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158356</xdr:rowOff>
    </xdr:from>
    <xdr:to>
      <xdr:col>102</xdr:col>
      <xdr:colOff>165100</xdr:colOff>
      <xdr:row>51</xdr:row>
      <xdr:rowOff>88506</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87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105033</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278111" y="850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143231</xdr:rowOff>
    </xdr:from>
    <xdr:to>
      <xdr:col>98</xdr:col>
      <xdr:colOff>38100</xdr:colOff>
      <xdr:row>58</xdr:row>
      <xdr:rowOff>73381</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99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89908</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21428" y="96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xmlns=""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6" name="繰出金最小値テキスト">
          <a:extLst>
            <a:ext uri="{FF2B5EF4-FFF2-40B4-BE49-F238E27FC236}">
              <a16:creationId xmlns:a16="http://schemas.microsoft.com/office/drawing/2014/main" xmlns="" id="{00000000-0008-0000-0600-00004E030000}"/>
            </a:ext>
          </a:extLst>
        </xdr:cNvPr>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8" name="繰出金最大値テキスト">
          <a:extLst>
            <a:ext uri="{FF2B5EF4-FFF2-40B4-BE49-F238E27FC236}">
              <a16:creationId xmlns:a16="http://schemas.microsoft.com/office/drawing/2014/main" xmlns="" id="{00000000-0008-0000-0600-000050030000}"/>
            </a:ext>
          </a:extLst>
        </xdr:cNvPr>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65520</xdr:rowOff>
    </xdr:from>
    <xdr:to>
      <xdr:col>116</xdr:col>
      <xdr:colOff>63500</xdr:colOff>
      <xdr:row>77</xdr:row>
      <xdr:rowOff>118269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1323300" y="13095720"/>
          <a:ext cx="838200" cy="2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51" name="繰出金平均値テキスト">
          <a:extLst>
            <a:ext uri="{FF2B5EF4-FFF2-40B4-BE49-F238E27FC236}">
              <a16:creationId xmlns:a16="http://schemas.microsoft.com/office/drawing/2014/main" xmlns="" id="{00000000-0008-0000-0600-000053030000}"/>
            </a:ext>
          </a:extLst>
        </xdr:cNvPr>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65520</xdr:rowOff>
    </xdr:from>
    <xdr:to>
      <xdr:col>111</xdr:col>
      <xdr:colOff>177800</xdr:colOff>
      <xdr:row>77</xdr:row>
      <xdr:rowOff>5645</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0434300" y="13095720"/>
          <a:ext cx="889000" cy="1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5645</xdr:rowOff>
    </xdr:from>
    <xdr:to>
      <xdr:col>107</xdr:col>
      <xdr:colOff>50800</xdr:colOff>
      <xdr:row>77</xdr:row>
      <xdr:rowOff>146501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9545300" y="13207295"/>
          <a:ext cx="889000" cy="1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6941</xdr:rowOff>
    </xdr:from>
    <xdr:to>
      <xdr:col>102</xdr:col>
      <xdr:colOff>114300</xdr:colOff>
      <xdr:row>77</xdr:row>
      <xdr:rowOff>146501</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8656300" y="13208591"/>
          <a:ext cx="8890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48683</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278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67469</xdr:rowOff>
    </xdr:from>
    <xdr:to>
      <xdr:col>116</xdr:col>
      <xdr:colOff>114300</xdr:colOff>
      <xdr:row>77</xdr:row>
      <xdr:rowOff>169069</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2110700" y="132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45896</xdr:rowOff>
    </xdr:from>
    <xdr:ext cx="534377" cy="259045"/>
    <xdr:sp macro="" textlink="">
      <xdr:nvSpPr>
        <xdr:cNvPr id="870" name="繰出金該当値テキスト">
          <a:extLst>
            <a:ext uri="{FF2B5EF4-FFF2-40B4-BE49-F238E27FC236}">
              <a16:creationId xmlns:a16="http://schemas.microsoft.com/office/drawing/2014/main" xmlns="" id="{00000000-0008-0000-0600-000066030000}"/>
            </a:ext>
          </a:extLst>
        </xdr:cNvPr>
        <xdr:cNvSpPr txBox="1"/>
      </xdr:nvSpPr>
      <xdr:spPr>
        <a:xfrm>
          <a:off x="22212300" y="132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14720</xdr:rowOff>
    </xdr:from>
    <xdr:to>
      <xdr:col>112</xdr:col>
      <xdr:colOff>38100</xdr:colOff>
      <xdr:row>76</xdr:row>
      <xdr:rowOff>116320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1272500" y="13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107447</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056111" y="131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126295</xdr:rowOff>
    </xdr:from>
    <xdr:to>
      <xdr:col>107</xdr:col>
      <xdr:colOff>101600</xdr:colOff>
      <xdr:row>77</xdr:row>
      <xdr:rowOff>56445</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0383500" y="131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47572</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167111" y="132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95701</xdr:rowOff>
    </xdr:from>
    <xdr:to>
      <xdr:col>102</xdr:col>
      <xdr:colOff>165100</xdr:colOff>
      <xdr:row>78</xdr:row>
      <xdr:rowOff>25851</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9494500" y="132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16978</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278111" y="133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127591</xdr:rowOff>
    </xdr:from>
    <xdr:to>
      <xdr:col>98</xdr:col>
      <xdr:colOff>38100</xdr:colOff>
      <xdr:row>77</xdr:row>
      <xdr:rowOff>57741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8605500" y="131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48868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389111" y="132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xmlns=""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xmlns=""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xmlns=""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xmlns=""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xmlns=""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普通建設事業費のうち新規整備分については、前年度比△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39,046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千円と大きく減少し、類似団体との順位も</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位から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位となったが、依然として類似団体との差異が大きい。種市高等学校学生寮整備事業及び中野中学校テニスコート改修事業等が要因と考えられるが、今後の新規整備は減少する見込みである。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また、普通建設事業のうち更新整備に係る費用は、前年度、類似団体最下位の</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番目から今年度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番にランクされ上昇傾向にある。今後もこちらの費用が嵩んでいく事が予想される。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積立金は年度によって変動が大きく、平成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21,558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千円の減少となった。毎年の経営努力等により基金残高は増加傾向だったが、平成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年度以降は減少していく見込みとなっており、基金の有効活用に考慮しつつ、適宜適切に積立額をコントロールしていきたい。</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年度に突出している貸付金は、地域総合整備資金貸付金（洋野角浜太陽光発電事業）</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575,000</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千円（皆増）によるもの。</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17,131
17,071
302.92
11,529,612
11,188,490
320,821
6,785,591
14,513,841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25019</xdr:rowOff>
    </xdr:from>
    <xdr:to>
      <xdr:col>24</xdr:col>
      <xdr:colOff>63500</xdr:colOff>
      <xdr:row>34</xdr:row>
      <xdr:rowOff>76454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54319"/>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40259</xdr:rowOff>
    </xdr:from>
    <xdr:to>
      <xdr:col>19</xdr:col>
      <xdr:colOff>177800</xdr:colOff>
      <xdr:row>34</xdr:row>
      <xdr:rowOff>76454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698109"/>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40259</xdr:rowOff>
    </xdr:from>
    <xdr:to>
      <xdr:col>15</xdr:col>
      <xdr:colOff>50800</xdr:colOff>
      <xdr:row>34</xdr:row>
      <xdr:rowOff>58928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698109"/>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58928</xdr:rowOff>
    </xdr:from>
    <xdr:to>
      <xdr:col>10</xdr:col>
      <xdr:colOff>114300</xdr:colOff>
      <xdr:row>35</xdr:row>
      <xdr:rowOff>18542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888228"/>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145669</xdr:rowOff>
    </xdr:from>
    <xdr:to>
      <xdr:col>24</xdr:col>
      <xdr:colOff>114300</xdr:colOff>
      <xdr:row>34</xdr:row>
      <xdr:rowOff>75819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168546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25654</xdr:rowOff>
    </xdr:from>
    <xdr:to>
      <xdr:col>20</xdr:col>
      <xdr:colOff>38100</xdr:colOff>
      <xdr:row>34</xdr:row>
      <xdr:rowOff>127254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143781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160909</xdr:rowOff>
    </xdr:from>
    <xdr:to>
      <xdr:col>15</xdr:col>
      <xdr:colOff>101600</xdr:colOff>
      <xdr:row>33</xdr:row>
      <xdr:rowOff>91059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107586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4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8128</xdr:rowOff>
    </xdr:from>
    <xdr:to>
      <xdr:col>10</xdr:col>
      <xdr:colOff>165100</xdr:colOff>
      <xdr:row>34</xdr:row>
      <xdr:rowOff>109728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126255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139192</xdr:rowOff>
    </xdr:from>
    <xdr:to>
      <xdr:col>6</xdr:col>
      <xdr:colOff>38100</xdr:colOff>
      <xdr:row>35</xdr:row>
      <xdr:rowOff>69342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60469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14198</xdr:rowOff>
    </xdr:from>
    <xdr:to>
      <xdr:col>24</xdr:col>
      <xdr:colOff>63500</xdr:colOff>
      <xdr:row>58</xdr:row>
      <xdr:rowOff>39101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958298"/>
          <a:ext cx="8382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87945</xdr:rowOff>
    </xdr:from>
    <xdr:to>
      <xdr:col>19</xdr:col>
      <xdr:colOff>177800</xdr:colOff>
      <xdr:row>58</xdr:row>
      <xdr:rowOff>14198</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9517695"/>
          <a:ext cx="889000" cy="4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87945</xdr:rowOff>
    </xdr:from>
    <xdr:to>
      <xdr:col>15</xdr:col>
      <xdr:colOff>50800</xdr:colOff>
      <xdr:row>56</xdr:row>
      <xdr:rowOff>121427</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517695"/>
          <a:ext cx="889000" cy="20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152189</xdr:rowOff>
    </xdr:from>
    <xdr:to>
      <xdr:col>10</xdr:col>
      <xdr:colOff>114300</xdr:colOff>
      <xdr:row>56</xdr:row>
      <xdr:rowOff>121427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9581939"/>
          <a:ext cx="8890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159751</xdr:rowOff>
    </xdr:from>
    <xdr:to>
      <xdr:col>24</xdr:col>
      <xdr:colOff>114300</xdr:colOff>
      <xdr:row>58</xdr:row>
      <xdr:rowOff>89901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138178</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91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134848</xdr:rowOff>
    </xdr:from>
    <xdr:to>
      <xdr:col>20</xdr:col>
      <xdr:colOff>38100</xdr:colOff>
      <xdr:row>58</xdr:row>
      <xdr:rowOff>64998</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9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56125</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100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37145</xdr:rowOff>
    </xdr:from>
    <xdr:to>
      <xdr:col>15</xdr:col>
      <xdr:colOff>101600</xdr:colOff>
      <xdr:row>55</xdr:row>
      <xdr:rowOff>138745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46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155272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24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70627</xdr:rowOff>
    </xdr:from>
    <xdr:to>
      <xdr:col>10</xdr:col>
      <xdr:colOff>165100</xdr:colOff>
      <xdr:row>57</xdr:row>
      <xdr:rowOff>777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6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17304</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44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101389</xdr:rowOff>
    </xdr:from>
    <xdr:to>
      <xdr:col>6</xdr:col>
      <xdr:colOff>38100</xdr:colOff>
      <xdr:row>56</xdr:row>
      <xdr:rowOff>31539</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5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48066</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30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xmlns=""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a:extLst>
            <a:ext uri="{FF2B5EF4-FFF2-40B4-BE49-F238E27FC236}">
              <a16:creationId xmlns:a16="http://schemas.microsoft.com/office/drawing/2014/main" xmlns="" id="{00000000-0008-0000-0700-0000AF000000}"/>
            </a:ext>
          </a:extLst>
        </xdr:cNvPr>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a:extLst>
            <a:ext uri="{FF2B5EF4-FFF2-40B4-BE49-F238E27FC236}">
              <a16:creationId xmlns:a16="http://schemas.microsoft.com/office/drawing/2014/main" xmlns="" id="{00000000-0008-0000-0700-0000B1000000}"/>
            </a:ext>
          </a:extLst>
        </xdr:cNvPr>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154787</xdr:rowOff>
    </xdr:from>
    <xdr:to>
      <xdr:col>24</xdr:col>
      <xdr:colOff>63500</xdr:colOff>
      <xdr:row>75</xdr:row>
      <xdr:rowOff>90115</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3797300" y="12670637"/>
          <a:ext cx="838200" cy="2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a:extLst>
            <a:ext uri="{FF2B5EF4-FFF2-40B4-BE49-F238E27FC236}">
              <a16:creationId xmlns:a16="http://schemas.microsoft.com/office/drawing/2014/main" xmlns="" id="{00000000-0008-0000-0700-0000B4000000}"/>
            </a:ext>
          </a:extLst>
        </xdr:cNvPr>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154787</xdr:rowOff>
    </xdr:from>
    <xdr:to>
      <xdr:col>19</xdr:col>
      <xdr:colOff>177800</xdr:colOff>
      <xdr:row>76</xdr:row>
      <xdr:rowOff>34032</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908300" y="12670637"/>
          <a:ext cx="889000" cy="39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34032</xdr:rowOff>
    </xdr:from>
    <xdr:to>
      <xdr:col>15</xdr:col>
      <xdr:colOff>50800</xdr:colOff>
      <xdr:row>76</xdr:row>
      <xdr:rowOff>111713</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019300" y="13064232"/>
          <a:ext cx="8890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125581</xdr:rowOff>
    </xdr:from>
    <xdr:to>
      <xdr:col>10</xdr:col>
      <xdr:colOff>114300</xdr:colOff>
      <xdr:row>76</xdr:row>
      <xdr:rowOff>111713</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a:off x="1130300" y="12812881"/>
          <a:ext cx="889000" cy="3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39315</xdr:rowOff>
    </xdr:from>
    <xdr:to>
      <xdr:col>24</xdr:col>
      <xdr:colOff>114300</xdr:colOff>
      <xdr:row>75</xdr:row>
      <xdr:rowOff>140915</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4584700" y="128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17742</xdr:rowOff>
    </xdr:from>
    <xdr:ext cx="599010" cy="259045"/>
    <xdr:sp macro="" textlink="">
      <xdr:nvSpPr>
        <xdr:cNvPr id="199" name="民生費該当値テキスト">
          <a:extLst>
            <a:ext uri="{FF2B5EF4-FFF2-40B4-BE49-F238E27FC236}">
              <a16:creationId xmlns:a16="http://schemas.microsoft.com/office/drawing/2014/main" xmlns="" id="{00000000-0008-0000-0700-0000C7000000}"/>
            </a:ext>
          </a:extLst>
        </xdr:cNvPr>
        <xdr:cNvSpPr txBox="1"/>
      </xdr:nvSpPr>
      <xdr:spPr>
        <a:xfrm>
          <a:off x="4686300" y="1287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103987</xdr:rowOff>
    </xdr:from>
    <xdr:to>
      <xdr:col>20</xdr:col>
      <xdr:colOff>38100</xdr:colOff>
      <xdr:row>74</xdr:row>
      <xdr:rowOff>34137</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3746500" y="126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50664</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3497795" y="123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154682</xdr:rowOff>
    </xdr:from>
    <xdr:to>
      <xdr:col>15</xdr:col>
      <xdr:colOff>101600</xdr:colOff>
      <xdr:row>76</xdr:row>
      <xdr:rowOff>84832</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2857500" y="13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75959</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2608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60913</xdr:rowOff>
    </xdr:from>
    <xdr:to>
      <xdr:col>10</xdr:col>
      <xdr:colOff>165100</xdr:colOff>
      <xdr:row>76</xdr:row>
      <xdr:rowOff>162513</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968500" y="130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153640</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1719795" y="1318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74781</xdr:rowOff>
    </xdr:from>
    <xdr:to>
      <xdr:col>6</xdr:col>
      <xdr:colOff>38100</xdr:colOff>
      <xdr:row>75</xdr:row>
      <xdr:rowOff>4931</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079500" y="127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21458</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830795" y="1253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138988</xdr:rowOff>
    </xdr:from>
    <xdr:to>
      <xdr:col>24</xdr:col>
      <xdr:colOff>63500</xdr:colOff>
      <xdr:row>97</xdr:row>
      <xdr:rowOff>100051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3797300" y="16426738"/>
          <a:ext cx="838200" cy="30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100051</xdr:rowOff>
    </xdr:from>
    <xdr:to>
      <xdr:col>19</xdr:col>
      <xdr:colOff>177800</xdr:colOff>
      <xdr:row>97</xdr:row>
      <xdr:rowOff>100609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730701"/>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56477</xdr:rowOff>
    </xdr:from>
    <xdr:to>
      <xdr:col>15</xdr:col>
      <xdr:colOff>50800</xdr:colOff>
      <xdr:row>97</xdr:row>
      <xdr:rowOff>100609</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6687127"/>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36437</xdr:rowOff>
    </xdr:from>
    <xdr:to>
      <xdr:col>10</xdr:col>
      <xdr:colOff>114300</xdr:colOff>
      <xdr:row>97</xdr:row>
      <xdr:rowOff>56477</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1130300" y="16667087"/>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88188</xdr:rowOff>
    </xdr:from>
    <xdr:to>
      <xdr:col>24</xdr:col>
      <xdr:colOff>114300</xdr:colOff>
      <xdr:row>96</xdr:row>
      <xdr:rowOff>18338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3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111065</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2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49251</xdr:rowOff>
    </xdr:from>
    <xdr:to>
      <xdr:col>20</xdr:col>
      <xdr:colOff>38100</xdr:colOff>
      <xdr:row>97</xdr:row>
      <xdr:rowOff>150851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6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141978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7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49809</xdr:rowOff>
    </xdr:from>
    <xdr:to>
      <xdr:col>15</xdr:col>
      <xdr:colOff>101600</xdr:colOff>
      <xdr:row>97</xdr:row>
      <xdr:rowOff>151409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6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142536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7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5677</xdr:rowOff>
    </xdr:from>
    <xdr:to>
      <xdr:col>10</xdr:col>
      <xdr:colOff>165100</xdr:colOff>
      <xdr:row>97</xdr:row>
      <xdr:rowOff>107277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6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123804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4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157087</xdr:rowOff>
    </xdr:from>
    <xdr:to>
      <xdr:col>6</xdr:col>
      <xdr:colOff>38100</xdr:colOff>
      <xdr:row>97</xdr:row>
      <xdr:rowOff>87237</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6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103764</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20701</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6192901"/>
          <a:ext cx="1270" cy="53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58183</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447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138828</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596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20701</xdr:rowOff>
    </xdr:from>
    <xdr:to>
      <xdr:col>55</xdr:col>
      <xdr:colOff>88900</xdr:colOff>
      <xdr:row>36</xdr:row>
      <xdr:rowOff>20701</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19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14986</xdr:rowOff>
    </xdr:from>
    <xdr:to>
      <xdr:col>55</xdr:col>
      <xdr:colOff>0</xdr:colOff>
      <xdr:row>38</xdr:row>
      <xdr:rowOff>148971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530086"/>
          <a:ext cx="8382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102633</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617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124206</xdr:rowOff>
    </xdr:from>
    <xdr:to>
      <xdr:col>55</xdr:col>
      <xdr:colOff>50800</xdr:colOff>
      <xdr:row>39</xdr:row>
      <xdr:rowOff>54356</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63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106680</xdr:rowOff>
    </xdr:from>
    <xdr:to>
      <xdr:col>50</xdr:col>
      <xdr:colOff>114300</xdr:colOff>
      <xdr:row>38</xdr:row>
      <xdr:rowOff>14986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450330"/>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87757</xdr:rowOff>
    </xdr:from>
    <xdr:to>
      <xdr:col>50</xdr:col>
      <xdr:colOff>165100</xdr:colOff>
      <xdr:row>39</xdr:row>
      <xdr:rowOff>17907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9034</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68580</xdr:rowOff>
    </xdr:from>
    <xdr:to>
      <xdr:col>45</xdr:col>
      <xdr:colOff>177800</xdr:colOff>
      <xdr:row>37</xdr:row>
      <xdr:rowOff>106680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24078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63119</xdr:rowOff>
    </xdr:from>
    <xdr:to>
      <xdr:col>46</xdr:col>
      <xdr:colOff>38100</xdr:colOff>
      <xdr:row>38</xdr:row>
      <xdr:rowOff>164719</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5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155846</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670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96139</xdr:rowOff>
    </xdr:from>
    <xdr:to>
      <xdr:col>41</xdr:col>
      <xdr:colOff>50800</xdr:colOff>
      <xdr:row>36</xdr:row>
      <xdr:rowOff>68580</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5411089"/>
          <a:ext cx="889000" cy="8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163703</xdr:rowOff>
    </xdr:from>
    <xdr:to>
      <xdr:col>41</xdr:col>
      <xdr:colOff>101600</xdr:colOff>
      <xdr:row>38</xdr:row>
      <xdr:rowOff>93853</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5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84980</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8" y="66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94742</xdr:rowOff>
    </xdr:from>
    <xdr:to>
      <xdr:col>36</xdr:col>
      <xdr:colOff>165100</xdr:colOff>
      <xdr:row>38</xdr:row>
      <xdr:rowOff>24892</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4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16019</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65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98171</xdr:rowOff>
    </xdr:from>
    <xdr:to>
      <xdr:col>55</xdr:col>
      <xdr:colOff>50800</xdr:colOff>
      <xdr:row>39</xdr:row>
      <xdr:rowOff>28321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6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57548</xdr:rowOff>
    </xdr:from>
    <xdr:ext cx="378565"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401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135636</xdr:rowOff>
    </xdr:from>
    <xdr:to>
      <xdr:col>50</xdr:col>
      <xdr:colOff>165100</xdr:colOff>
      <xdr:row>38</xdr:row>
      <xdr:rowOff>65786</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82313</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04428" y="62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55880</xdr:rowOff>
    </xdr:from>
    <xdr:to>
      <xdr:col>46</xdr:col>
      <xdr:colOff>38100</xdr:colOff>
      <xdr:row>37</xdr:row>
      <xdr:rowOff>157480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2557</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17780</xdr:rowOff>
    </xdr:from>
    <xdr:to>
      <xdr:col>41</xdr:col>
      <xdr:colOff>101600</xdr:colOff>
      <xdr:row>36</xdr:row>
      <xdr:rowOff>119380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135907</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26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45339</xdr:rowOff>
    </xdr:from>
    <xdr:to>
      <xdr:col>36</xdr:col>
      <xdr:colOff>165100</xdr:colOff>
      <xdr:row>31</xdr:row>
      <xdr:rowOff>146939</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53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163466</xdr:rowOff>
    </xdr:from>
    <xdr:ext cx="534377"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05111" y="51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15087</xdr:rowOff>
    </xdr:from>
    <xdr:to>
      <xdr:col>55</xdr:col>
      <xdr:colOff>0</xdr:colOff>
      <xdr:row>58</xdr:row>
      <xdr:rowOff>73905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9959187"/>
          <a:ext cx="838200" cy="5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15087</xdr:rowOff>
    </xdr:from>
    <xdr:to>
      <xdr:col>50</xdr:col>
      <xdr:colOff>114300</xdr:colOff>
      <xdr:row>58</xdr:row>
      <xdr:rowOff>46454</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959187"/>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139022</xdr:rowOff>
    </xdr:from>
    <xdr:to>
      <xdr:col>45</xdr:col>
      <xdr:colOff>177800</xdr:colOff>
      <xdr:row>58</xdr:row>
      <xdr:rowOff>46454</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9740222"/>
          <a:ext cx="889000" cy="25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139022</xdr:rowOff>
    </xdr:from>
    <xdr:to>
      <xdr:col>41</xdr:col>
      <xdr:colOff>50800</xdr:colOff>
      <xdr:row>57</xdr:row>
      <xdr:rowOff>114779</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9740222"/>
          <a:ext cx="889000" cy="1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23105</xdr:rowOff>
    </xdr:from>
    <xdr:to>
      <xdr:col>55</xdr:col>
      <xdr:colOff>50800</xdr:colOff>
      <xdr:row>58</xdr:row>
      <xdr:rowOff>124705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99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109482</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8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135737</xdr:rowOff>
    </xdr:from>
    <xdr:to>
      <xdr:col>50</xdr:col>
      <xdr:colOff>165100</xdr:colOff>
      <xdr:row>58</xdr:row>
      <xdr:rowOff>65887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9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57014</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100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167104</xdr:rowOff>
    </xdr:from>
    <xdr:to>
      <xdr:col>46</xdr:col>
      <xdr:colOff>38100</xdr:colOff>
      <xdr:row>58</xdr:row>
      <xdr:rowOff>97254</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88381</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100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88222</xdr:rowOff>
    </xdr:from>
    <xdr:to>
      <xdr:col>41</xdr:col>
      <xdr:colOff>101600</xdr:colOff>
      <xdr:row>57</xdr:row>
      <xdr:rowOff>18372</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96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34899</xdr:rowOff>
    </xdr:from>
    <xdr:ext cx="59901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61795" y="946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63979</xdr:rowOff>
    </xdr:from>
    <xdr:to>
      <xdr:col>36</xdr:col>
      <xdr:colOff>165100</xdr:colOff>
      <xdr:row>57</xdr:row>
      <xdr:rowOff>165579</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8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10656</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6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142766</xdr:rowOff>
    </xdr:from>
    <xdr:to>
      <xdr:col>55</xdr:col>
      <xdr:colOff>0</xdr:colOff>
      <xdr:row>78</xdr:row>
      <xdr:rowOff>154680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515866"/>
          <a:ext cx="8382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133882</xdr:rowOff>
    </xdr:from>
    <xdr:to>
      <xdr:col>50</xdr:col>
      <xdr:colOff>114300</xdr:colOff>
      <xdr:row>78</xdr:row>
      <xdr:rowOff>154680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8750300" y="13506982"/>
          <a:ext cx="8890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133882</xdr:rowOff>
    </xdr:from>
    <xdr:to>
      <xdr:col>45</xdr:col>
      <xdr:colOff>177800</xdr:colOff>
      <xdr:row>78</xdr:row>
      <xdr:rowOff>162956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7861300" y="13506982"/>
          <a:ext cx="889000" cy="2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158034</xdr:rowOff>
    </xdr:from>
    <xdr:to>
      <xdr:col>41</xdr:col>
      <xdr:colOff>50800</xdr:colOff>
      <xdr:row>78</xdr:row>
      <xdr:rowOff>162956</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531134"/>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91966</xdr:rowOff>
    </xdr:from>
    <xdr:to>
      <xdr:col>55</xdr:col>
      <xdr:colOff>50800</xdr:colOff>
      <xdr:row>79</xdr:row>
      <xdr:rowOff>22116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4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28392</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40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103880</xdr:rowOff>
    </xdr:from>
    <xdr:to>
      <xdr:col>50</xdr:col>
      <xdr:colOff>165100</xdr:colOff>
      <xdr:row>79</xdr:row>
      <xdr:rowOff>34030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50557</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32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83082</xdr:rowOff>
    </xdr:from>
    <xdr:to>
      <xdr:col>46</xdr:col>
      <xdr:colOff>38100</xdr:colOff>
      <xdr:row>79</xdr:row>
      <xdr:rowOff>13232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29759</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23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112156</xdr:rowOff>
    </xdr:from>
    <xdr:to>
      <xdr:col>41</xdr:col>
      <xdr:colOff>101600</xdr:colOff>
      <xdr:row>79</xdr:row>
      <xdr:rowOff>42306</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4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33433</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35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107234</xdr:rowOff>
    </xdr:from>
    <xdr:to>
      <xdr:col>36</xdr:col>
      <xdr:colOff>165100</xdr:colOff>
      <xdr:row>79</xdr:row>
      <xdr:rowOff>37384</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4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53911</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32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59461</xdr:rowOff>
    </xdr:from>
    <xdr:to>
      <xdr:col>55</xdr:col>
      <xdr:colOff>0</xdr:colOff>
      <xdr:row>96</xdr:row>
      <xdr:rowOff>126811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6518661"/>
          <a:ext cx="838200" cy="6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121357</xdr:rowOff>
    </xdr:from>
    <xdr:to>
      <xdr:col>50</xdr:col>
      <xdr:colOff>114300</xdr:colOff>
      <xdr:row>96</xdr:row>
      <xdr:rowOff>126811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8750300" y="16580557"/>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105127</xdr:rowOff>
    </xdr:from>
    <xdr:to>
      <xdr:col>45</xdr:col>
      <xdr:colOff>177800</xdr:colOff>
      <xdr:row>96</xdr:row>
      <xdr:rowOff>121357</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7861300" y="16221427"/>
          <a:ext cx="889000" cy="3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169560</xdr:rowOff>
    </xdr:from>
    <xdr:to>
      <xdr:col>41</xdr:col>
      <xdr:colOff>50800</xdr:colOff>
      <xdr:row>94</xdr:row>
      <xdr:rowOff>105127</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6972300" y="16114410"/>
          <a:ext cx="8890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29630</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8661</xdr:rowOff>
    </xdr:from>
    <xdr:to>
      <xdr:col>55</xdr:col>
      <xdr:colOff>50800</xdr:colOff>
      <xdr:row>96</xdr:row>
      <xdr:rowOff>110261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64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158538</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4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76011</xdr:rowOff>
    </xdr:from>
    <xdr:to>
      <xdr:col>50</xdr:col>
      <xdr:colOff>165100</xdr:colOff>
      <xdr:row>97</xdr:row>
      <xdr:rowOff>6161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65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168738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66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70557</xdr:rowOff>
    </xdr:from>
    <xdr:to>
      <xdr:col>46</xdr:col>
      <xdr:colOff>38100</xdr:colOff>
      <xdr:row>97</xdr:row>
      <xdr:rowOff>707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65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163284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66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54327</xdr:rowOff>
    </xdr:from>
    <xdr:to>
      <xdr:col>41</xdr:col>
      <xdr:colOff>101600</xdr:colOff>
      <xdr:row>94</xdr:row>
      <xdr:rowOff>155927</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61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1004</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59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118760</xdr:rowOff>
    </xdr:from>
    <xdr:to>
      <xdr:col>36</xdr:col>
      <xdr:colOff>165100</xdr:colOff>
      <xdr:row>94</xdr:row>
      <xdr:rowOff>48910</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60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65437</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583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22885</xdr:rowOff>
    </xdr:from>
    <xdr:to>
      <xdr:col>85</xdr:col>
      <xdr:colOff>127000</xdr:colOff>
      <xdr:row>30</xdr:row>
      <xdr:rowOff>109068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5481300" y="5166385"/>
          <a:ext cx="8382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22885</xdr:rowOff>
    </xdr:from>
    <xdr:to>
      <xdr:col>81</xdr:col>
      <xdr:colOff>50800</xdr:colOff>
      <xdr:row>33</xdr:row>
      <xdr:rowOff>37516</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4592300" y="5166385"/>
          <a:ext cx="889000" cy="5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37516</xdr:rowOff>
    </xdr:from>
    <xdr:to>
      <xdr:col>76</xdr:col>
      <xdr:colOff>114300</xdr:colOff>
      <xdr:row>34</xdr:row>
      <xdr:rowOff>711</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3703300" y="5695366"/>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53709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57534</xdr:rowOff>
    </xdr:from>
    <xdr:to>
      <xdr:col>71</xdr:col>
      <xdr:colOff>177800</xdr:colOff>
      <xdr:row>34</xdr:row>
      <xdr:rowOff>711</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2814300" y="5715384"/>
          <a:ext cx="8890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42018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58268</xdr:rowOff>
    </xdr:from>
    <xdr:to>
      <xdr:col>85</xdr:col>
      <xdr:colOff>177800</xdr:colOff>
      <xdr:row>30</xdr:row>
      <xdr:rowOff>159868</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52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11295</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51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143535</xdr:rowOff>
    </xdr:from>
    <xdr:to>
      <xdr:col>81</xdr:col>
      <xdr:colOff>101600</xdr:colOff>
      <xdr:row>30</xdr:row>
      <xdr:rowOff>73685</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51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90212</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48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158166</xdr:rowOff>
    </xdr:from>
    <xdr:to>
      <xdr:col>76</xdr:col>
      <xdr:colOff>165100</xdr:colOff>
      <xdr:row>33</xdr:row>
      <xdr:rowOff>88316</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56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104843</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5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121361</xdr:rowOff>
    </xdr:from>
    <xdr:to>
      <xdr:col>72</xdr:col>
      <xdr:colOff>38100</xdr:colOff>
      <xdr:row>34</xdr:row>
      <xdr:rowOff>51511</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68038</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55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6734</xdr:rowOff>
    </xdr:from>
    <xdr:to>
      <xdr:col>67</xdr:col>
      <xdr:colOff>101600</xdr:colOff>
      <xdr:row>33</xdr:row>
      <xdr:rowOff>108334</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56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124861</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54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xmlns=""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a:extLst>
            <a:ext uri="{FF2B5EF4-FFF2-40B4-BE49-F238E27FC236}">
              <a16:creationId xmlns:a16="http://schemas.microsoft.com/office/drawing/2014/main" xmlns="" id="{00000000-0008-0000-0700-000045020000}"/>
            </a:ext>
          </a:extLst>
        </xdr:cNvPr>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a:extLst>
            <a:ext uri="{FF2B5EF4-FFF2-40B4-BE49-F238E27FC236}">
              <a16:creationId xmlns:a16="http://schemas.microsoft.com/office/drawing/2014/main" xmlns="" id="{00000000-0008-0000-0700-000047020000}"/>
            </a:ext>
          </a:extLst>
        </xdr:cNvPr>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70142</xdr:rowOff>
    </xdr:from>
    <xdr:to>
      <xdr:col>85</xdr:col>
      <xdr:colOff>127000</xdr:colOff>
      <xdr:row>57</xdr:row>
      <xdr:rowOff>28931</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5481300" y="9328442"/>
          <a:ext cx="838200" cy="47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a:extLst>
            <a:ext uri="{FF2B5EF4-FFF2-40B4-BE49-F238E27FC236}">
              <a16:creationId xmlns:a16="http://schemas.microsoft.com/office/drawing/2014/main" xmlns="" id="{00000000-0008-0000-0700-00004A020000}"/>
            </a:ext>
          </a:extLst>
        </xdr:cNvPr>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35776</xdr:rowOff>
    </xdr:from>
    <xdr:to>
      <xdr:col>81</xdr:col>
      <xdr:colOff>50800</xdr:colOff>
      <xdr:row>54</xdr:row>
      <xdr:rowOff>70142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4592300" y="9294076"/>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160317</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14111" y="97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7810</xdr:rowOff>
    </xdr:from>
    <xdr:to>
      <xdr:col>76</xdr:col>
      <xdr:colOff>114300</xdr:colOff>
      <xdr:row>54</xdr:row>
      <xdr:rowOff>35776</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3703300" y="8923210"/>
          <a:ext cx="889000" cy="3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134709</xdr:rowOff>
    </xdr:from>
    <xdr:to>
      <xdr:col>71</xdr:col>
      <xdr:colOff>177800</xdr:colOff>
      <xdr:row>52</xdr:row>
      <xdr:rowOff>7810</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a:off x="12814300" y="8878659"/>
          <a:ext cx="889000" cy="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160647</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7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149581</xdr:rowOff>
    </xdr:from>
    <xdr:to>
      <xdr:col>85</xdr:col>
      <xdr:colOff>177800</xdr:colOff>
      <xdr:row>57</xdr:row>
      <xdr:rowOff>79731</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6268700" y="97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128008</xdr:rowOff>
    </xdr:from>
    <xdr:ext cx="534377" cy="259045"/>
    <xdr:sp macro="" textlink="">
      <xdr:nvSpPr>
        <xdr:cNvPr id="605" name="教育費該当値テキスト">
          <a:extLst>
            <a:ext uri="{FF2B5EF4-FFF2-40B4-BE49-F238E27FC236}">
              <a16:creationId xmlns:a16="http://schemas.microsoft.com/office/drawing/2014/main" xmlns="" id="{00000000-0008-0000-0700-00005D020000}"/>
            </a:ext>
          </a:extLst>
        </xdr:cNvPr>
        <xdr:cNvSpPr txBox="1"/>
      </xdr:nvSpPr>
      <xdr:spPr>
        <a:xfrm>
          <a:off x="16370300" y="97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19342</xdr:rowOff>
    </xdr:from>
    <xdr:to>
      <xdr:col>81</xdr:col>
      <xdr:colOff>101600</xdr:colOff>
      <xdr:row>54</xdr:row>
      <xdr:rowOff>120942</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5430500" y="92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137469</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5214111" y="90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156426</xdr:rowOff>
    </xdr:from>
    <xdr:to>
      <xdr:col>76</xdr:col>
      <xdr:colOff>165100</xdr:colOff>
      <xdr:row>54</xdr:row>
      <xdr:rowOff>86576</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4541500" y="92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103103</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4325111" y="90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128460</xdr:rowOff>
    </xdr:from>
    <xdr:to>
      <xdr:col>72</xdr:col>
      <xdr:colOff>38100</xdr:colOff>
      <xdr:row>52</xdr:row>
      <xdr:rowOff>58610</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3652500" y="88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75137</xdr:rowOff>
    </xdr:from>
    <xdr:ext cx="599010"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3403795" y="864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83909</xdr:rowOff>
    </xdr:from>
    <xdr:to>
      <xdr:col>67</xdr:col>
      <xdr:colOff>101600</xdr:colOff>
      <xdr:row>52</xdr:row>
      <xdr:rowOff>14059</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2763500" y="88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30586</xdr:rowOff>
    </xdr:from>
    <xdr:ext cx="599010"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514795" y="86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xmlns=""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a:extLst>
            <a:ext uri="{FF2B5EF4-FFF2-40B4-BE49-F238E27FC236}">
              <a16:creationId xmlns:a16="http://schemas.microsoft.com/office/drawing/2014/main" xmlns="" id="{00000000-0008-0000-0700-00008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a:extLst>
            <a:ext uri="{FF2B5EF4-FFF2-40B4-BE49-F238E27FC236}">
              <a16:creationId xmlns:a16="http://schemas.microsoft.com/office/drawing/2014/main" xmlns="" id="{00000000-0008-0000-0700-000082020000}"/>
            </a:ext>
          </a:extLst>
        </xdr:cNvPr>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128150</xdr:rowOff>
    </xdr:from>
    <xdr:to>
      <xdr:col>85</xdr:col>
      <xdr:colOff>127000</xdr:colOff>
      <xdr:row>79</xdr:row>
      <xdr:rowOff>29014</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5481300" y="13329800"/>
          <a:ext cx="838200" cy="2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469744" cy="259045"/>
    <xdr:sp macro="" textlink="">
      <xdr:nvSpPr>
        <xdr:cNvPr id="645" name="災害復旧費平均値テキスト">
          <a:extLst>
            <a:ext uri="{FF2B5EF4-FFF2-40B4-BE49-F238E27FC236}">
              <a16:creationId xmlns:a16="http://schemas.microsoft.com/office/drawing/2014/main" xmlns="" id="{00000000-0008-0000-0700-000085020000}"/>
            </a:ext>
          </a:extLst>
        </xdr:cNvPr>
        <xdr:cNvSpPr txBox="1"/>
      </xdr:nvSpPr>
      <xdr:spPr>
        <a:xfrm>
          <a:off x="16370300" y="1348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29014</xdr:rowOff>
    </xdr:from>
    <xdr:to>
      <xdr:col>81</xdr:col>
      <xdr:colOff>50800</xdr:colOff>
      <xdr:row>79</xdr:row>
      <xdr:rowOff>95396</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flipV="1">
          <a:off x="14592300" y="13573564"/>
          <a:ext cx="889000" cy="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91679</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46428" y="13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86905</xdr:rowOff>
    </xdr:from>
    <xdr:to>
      <xdr:col>76</xdr:col>
      <xdr:colOff>114300</xdr:colOff>
      <xdr:row>79</xdr:row>
      <xdr:rowOff>95396</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3703300" y="1363145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71414</xdr:rowOff>
    </xdr:from>
    <xdr:to>
      <xdr:col>71</xdr:col>
      <xdr:colOff>177800</xdr:colOff>
      <xdr:row>79</xdr:row>
      <xdr:rowOff>86905</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2814300" y="13101614"/>
          <a:ext cx="889000" cy="5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61667</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77350</xdr:rowOff>
    </xdr:from>
    <xdr:to>
      <xdr:col>85</xdr:col>
      <xdr:colOff>177800</xdr:colOff>
      <xdr:row>78</xdr:row>
      <xdr:rowOff>7500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6268700" y="132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100227</xdr:rowOff>
    </xdr:from>
    <xdr:ext cx="534377" cy="259045"/>
    <xdr:sp macro="" textlink="">
      <xdr:nvSpPr>
        <xdr:cNvPr id="664" name="災害復旧費該当値テキスト">
          <a:extLst>
            <a:ext uri="{FF2B5EF4-FFF2-40B4-BE49-F238E27FC236}">
              <a16:creationId xmlns:a16="http://schemas.microsoft.com/office/drawing/2014/main" xmlns="" id="{00000000-0008-0000-0700-000098020000}"/>
            </a:ext>
          </a:extLst>
        </xdr:cNvPr>
        <xdr:cNvSpPr txBox="1"/>
      </xdr:nvSpPr>
      <xdr:spPr>
        <a:xfrm>
          <a:off x="16370300" y="131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149664</xdr:rowOff>
    </xdr:from>
    <xdr:to>
      <xdr:col>81</xdr:col>
      <xdr:colOff>101600</xdr:colOff>
      <xdr:row>79</xdr:row>
      <xdr:rowOff>79814</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5430500" y="13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96341</xdr:rowOff>
    </xdr:from>
    <xdr:ext cx="469744"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5246428" y="1329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44596</xdr:rowOff>
    </xdr:from>
    <xdr:to>
      <xdr:col>76</xdr:col>
      <xdr:colOff>165100</xdr:colOff>
      <xdr:row>79</xdr:row>
      <xdr:rowOff>146196</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4541500" y="135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137323</xdr:rowOff>
    </xdr:from>
    <xdr:ext cx="378565"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4403017" y="1368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36105</xdr:rowOff>
    </xdr:from>
    <xdr:to>
      <xdr:col>72</xdr:col>
      <xdr:colOff>38100</xdr:colOff>
      <xdr:row>79</xdr:row>
      <xdr:rowOff>137705</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3652500" y="1358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128832</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3468428" y="1367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20614</xdr:rowOff>
    </xdr:from>
    <xdr:to>
      <xdr:col>67</xdr:col>
      <xdr:colOff>101600</xdr:colOff>
      <xdr:row>76</xdr:row>
      <xdr:rowOff>122214</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2763500" y="130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138741</xdr:rowOff>
    </xdr:from>
    <xdr:ext cx="534377"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547111" y="128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xmlns=""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a:extLst>
            <a:ext uri="{FF2B5EF4-FFF2-40B4-BE49-F238E27FC236}">
              <a16:creationId xmlns:a16="http://schemas.microsoft.com/office/drawing/2014/main" xmlns="" id="{00000000-0008-0000-0700-0000BB020000}"/>
            </a:ext>
          </a:extLst>
        </xdr:cNvPr>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a:extLst>
            <a:ext uri="{FF2B5EF4-FFF2-40B4-BE49-F238E27FC236}">
              <a16:creationId xmlns:a16="http://schemas.microsoft.com/office/drawing/2014/main" xmlns="" id="{00000000-0008-0000-0700-0000BD020000}"/>
            </a:ext>
          </a:extLst>
        </xdr:cNvPr>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132428</xdr:rowOff>
    </xdr:from>
    <xdr:to>
      <xdr:col>85</xdr:col>
      <xdr:colOff>127000</xdr:colOff>
      <xdr:row>94</xdr:row>
      <xdr:rowOff>51885</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5481300" y="16077278"/>
          <a:ext cx="8382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a:extLst>
            <a:ext uri="{FF2B5EF4-FFF2-40B4-BE49-F238E27FC236}">
              <a16:creationId xmlns:a16="http://schemas.microsoft.com/office/drawing/2014/main" xmlns="" id="{00000000-0008-0000-0700-0000C0020000}"/>
            </a:ext>
          </a:extLst>
        </xdr:cNvPr>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51885</xdr:rowOff>
    </xdr:from>
    <xdr:to>
      <xdr:col>81</xdr:col>
      <xdr:colOff>50800</xdr:colOff>
      <xdr:row>94</xdr:row>
      <xdr:rowOff>96603</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4592300" y="16168185"/>
          <a:ext cx="8890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96603</xdr:rowOff>
    </xdr:from>
    <xdr:to>
      <xdr:col>76</xdr:col>
      <xdr:colOff>114300</xdr:colOff>
      <xdr:row>94</xdr:row>
      <xdr:rowOff>146101</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flipV="1">
          <a:off x="13703300" y="16212903"/>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146101</xdr:rowOff>
    </xdr:from>
    <xdr:to>
      <xdr:col>71</xdr:col>
      <xdr:colOff>177800</xdr:colOff>
      <xdr:row>94</xdr:row>
      <xdr:rowOff>155637</xdr:rowOff>
    </xdr:to>
    <xdr:cxnSp macro="">
      <xdr:nvCxnSpPr>
        <xdr:cNvPr id="712" name="直線コネクタ 711">
          <a:extLst>
            <a:ext uri="{FF2B5EF4-FFF2-40B4-BE49-F238E27FC236}">
              <a16:creationId xmlns:a16="http://schemas.microsoft.com/office/drawing/2014/main" xmlns="" id="{00000000-0008-0000-0700-0000C8020000}"/>
            </a:ext>
          </a:extLst>
        </xdr:cNvPr>
        <xdr:cNvCxnSpPr/>
      </xdr:nvCxnSpPr>
      <xdr:spPr>
        <a:xfrm flipV="1">
          <a:off x="12814300" y="1626240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81628</xdr:rowOff>
    </xdr:from>
    <xdr:to>
      <xdr:col>85</xdr:col>
      <xdr:colOff>177800</xdr:colOff>
      <xdr:row>94</xdr:row>
      <xdr:rowOff>11778</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6268700" y="160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104505</xdr:rowOff>
    </xdr:from>
    <xdr:ext cx="534377" cy="259045"/>
    <xdr:sp macro="" textlink="">
      <xdr:nvSpPr>
        <xdr:cNvPr id="723" name="公債費該当値テキスト">
          <a:extLst>
            <a:ext uri="{FF2B5EF4-FFF2-40B4-BE49-F238E27FC236}">
              <a16:creationId xmlns:a16="http://schemas.microsoft.com/office/drawing/2014/main" xmlns="" id="{00000000-0008-0000-0700-0000D3020000}"/>
            </a:ext>
          </a:extLst>
        </xdr:cNvPr>
        <xdr:cNvSpPr txBox="1"/>
      </xdr:nvSpPr>
      <xdr:spPr>
        <a:xfrm>
          <a:off x="16370300" y="158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1085</xdr:rowOff>
    </xdr:from>
    <xdr:to>
      <xdr:col>81</xdr:col>
      <xdr:colOff>101600</xdr:colOff>
      <xdr:row>94</xdr:row>
      <xdr:rowOff>102685</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5430500" y="161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119212</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5214111" y="158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45803</xdr:rowOff>
    </xdr:from>
    <xdr:to>
      <xdr:col>76</xdr:col>
      <xdr:colOff>165100</xdr:colOff>
      <xdr:row>94</xdr:row>
      <xdr:rowOff>147403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4541500" y="161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138530</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4325111" y="162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95301</xdr:rowOff>
    </xdr:from>
    <xdr:to>
      <xdr:col>72</xdr:col>
      <xdr:colOff>38100</xdr:colOff>
      <xdr:row>95</xdr:row>
      <xdr:rowOff>25451</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3652500" y="16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16578</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3436111" y="163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104837</xdr:rowOff>
    </xdr:from>
    <xdr:to>
      <xdr:col>67</xdr:col>
      <xdr:colOff>101600</xdr:colOff>
      <xdr:row>95</xdr:row>
      <xdr:rowOff>34987</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2763500" y="162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26114</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2547111" y="163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55575</xdr:rowOff>
    </xdr:from>
    <xdr:to>
      <xdr:col>116</xdr:col>
      <xdr:colOff>62864</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6570675"/>
          <a:ext cx="1269" cy="8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40352</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726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2252</xdr:rowOff>
    </xdr:from>
    <xdr:ext cx="378565"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634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55575</xdr:rowOff>
    </xdr:from>
    <xdr:to>
      <xdr:col>116</xdr:col>
      <xdr:colOff>152400</xdr:colOff>
      <xdr:row>38</xdr:row>
      <xdr:rowOff>55575</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570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129252</xdr:rowOff>
    </xdr:from>
    <xdr:ext cx="313932"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4729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81585</xdr:rowOff>
    </xdr:from>
    <xdr:to>
      <xdr:col>116</xdr:col>
      <xdr:colOff>114300</xdr:colOff>
      <xdr:row>39</xdr:row>
      <xdr:rowOff>11735</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85928</xdr:rowOff>
    </xdr:from>
    <xdr:to>
      <xdr:col>112</xdr:col>
      <xdr:colOff>38100</xdr:colOff>
      <xdr:row>39</xdr:row>
      <xdr:rowOff>16078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60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32605</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66333" y="6376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82728</xdr:rowOff>
    </xdr:from>
    <xdr:to>
      <xdr:col>107</xdr:col>
      <xdr:colOff>101600</xdr:colOff>
      <xdr:row>39</xdr:row>
      <xdr:rowOff>12878</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29405</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77333" y="6373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18999</xdr:rowOff>
    </xdr:from>
    <xdr:to>
      <xdr:col>102</xdr:col>
      <xdr:colOff>114300</xdr:colOff>
      <xdr:row>38</xdr:row>
      <xdr:rowOff>139700</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5162499"/>
          <a:ext cx="889000" cy="14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25290</xdr:rowOff>
    </xdr:from>
    <xdr:ext cx="313932"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88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111675</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7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84802</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599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139649</xdr:rowOff>
    </xdr:from>
    <xdr:to>
      <xdr:col>98</xdr:col>
      <xdr:colOff>38100</xdr:colOff>
      <xdr:row>30</xdr:row>
      <xdr:rowOff>69799</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51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86326</xdr:rowOff>
    </xdr:from>
    <xdr:ext cx="469744"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421428" y="488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消防費及び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において、類似団体との乖離が顕著である。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消防費は、八木地区宅地嵩上げ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70,429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40.4</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及び洋野消防署整備工事△</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25,721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％減）等により全体として減少しているものの、それぞれの事業規模が大きいことや、新たに戸類家・玉川地区消防屯所整備事業</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8,721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千円（皆増）を実施したことなどから、消防費の類似団体内順位１位が継続しているものである。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衛生費は、カーボン・マネジメント強化設備工事等業務委託料</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442,382</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千円（皆増）が増加要因であるが、当該年度のみの特別要因であり、平成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年度以降は平準化されるものと見込まれる。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また、災害復旧費における平成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年度の減少幅が大きいのは、東日本大震災の事業進捗状況を表しているもの。</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諸支出金において平成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年度が突出しているのは、震災による高台移転者の土地購入費（</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2,670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千円）と、農林業振興等多用途用地購入費（</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118,000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千円）を要因とするものである。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財政調整基金については、残高</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徐々に増加している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年度以降においては主要財源として取り崩しを見込んでおり、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基金を有効活用しつつも枯渇しないよう、残高をコントロールしていく必要がある。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実質収支について、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年度は翌年度繰越額が大きかったことから</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となっていたが、平成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年度は例年並みの実質収支額に戻る傾向となり、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2.95</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ポイントの増加となった。</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地方交付税の合併算定替段階的縮減</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から始まっており、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一層厳しい財政状況と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。経常経費の縮減を進めるなどの努力が必要である。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病院事業については、収益的収支で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169,649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千円の純損失となり、資本的収支では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35,039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千円の不足額となった。一方経常収支においては、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入院収益及び介護サービス事業収益の減、給与費及び支払消費税調整額の増などにより、収入減、支出増となり、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115,139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千円の経常損失を計上した。</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水道事業については、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資本的収支における</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250,546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千円の不足額を、消費税及び地方消費税資本的収支調整額及び過年度分損益勘定留保資金で補填したものである。町村合併後の課題でもある料金改定</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に着手するなど、</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一般会計からの負担を縮減する必要がある。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一般会計については、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実質単年度収支が大幅に減となった平成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年度の反動もあり、標準財政規模比が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2.94</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公共下水道事業では、歳入が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7,959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千円の実質収支黒字となっている。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歳入では国庫支出金及び町債等の減、歳出では公共下水道事業費の減が要因である。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国民健康保険会計については前年より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6,608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千円の黒字を維持したが、一般会計からの繰入によるところが大きい。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年度から国保</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運営主体が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都道府県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に移管されているが、引き続き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国保財政の健全化</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その他の会計についても、一般会計からの繰入金等で、黒字を維持している状況であるが、一般会計の負担を必要最低限に抑えるため、基準外繰入を抑えるよう努め、収支均衡を図っている状況である。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元利償還金については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が続いており、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百万円の増となった。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過疎対策事業債</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87,734</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115.7%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）増及び辺地対策事業債</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23,165</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が要因である。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実質公債費比率の分子についても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増加傾向となっており、平成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659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当初予算編成では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億円を目安に公債費を計上しているところだが、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中野小学校改築事業、洋野消防署建設事業等の大型事業が続いたことから、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年度のピークに向かって公債費が増加していく見通しである。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基金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を有効活用しつつ</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規模を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一定程度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維持しながら、住民サービスを低下させることなく有利な起債の活用に努めていく。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将来負担額は、これまで発行してきた地方債残高が、平成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年度末で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1,384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千円であり、前年度に比べて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9,830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、公営企業債等繰入見込額は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8,946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％減、退職手当負担見込額が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4,295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となった。全体では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3,212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充当可能財源等は、財政調整基金が前年度に比べ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2,677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千円増、減債基金が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4,115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となっており、全体で充当可能基金が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4,155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％増となった。基準財政需要額算入見込額は、前年度に比べ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7,403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標準財政規模は、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8,559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千円で前年度に比べ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1,478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将来負担比率は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％で、前年度の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ポイント減となっている。要因としては、算式の分子では、地方債現在高の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、公営企業債等繰入見込額の減、</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基準財政需要額参入見込額の減による充当可能財源の減により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分子全体で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ポイント減。分母では、標準財政規模が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、控除となる算入公債費が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ポイント増となり、分母全体で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岩手県洋野町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財政調整基金は増加したものの、減債基金やその他の特定目的基金において減少したため。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減債基金では、公債費償還金増額相当分として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百万円の取り崩しを行った。また、東日本大震災復興交付金基金では、八木地区宅地嵩上げ事業に基金の活用を進めたことなどから、基金全体として減少した。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予算見込みを上回った税収や、税収以外の収入について積み立てを進めるとともに、事業実施の段階においてもコスト意識を持って当たり、そこから生じる不用額を積み立て財源としていきたい。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但し、いたずらに基金残高が膨れ上がり、一方で町民へのサービスが低下することの無いよう、バランスを取りながら基金残高の管理を進めて参りたい。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合併振興基金：合併に伴う地域の振興及び住民の一体感醸成。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福祉基金：町民の保健福祉の増進。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公共施設等整備基金：町が行う公共施設その他の施設の整備等。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福祉基金：介護保険特別会計を平成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年度に廃止したことにより、介護保険特別会計基金を福祉基金に振り替えたため、平成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年度末の残高が増加した。但し、シルバー人材センター補助金等の福祉事業に充当を進めたことから、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公共施設等整備基金：今後想定される公共施設等の改修等に備え、決算状況に考慮しつつ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東日本大震災復興交付金基金：八木地区宅地かさ上げ事業及び八木北港避難路整備事業の進捗により、当該基金の活用を進めたため、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福祉基金：着実に増大している社会保障費に対し、町民サービスのレベルを維持していくためには、福祉基金の取り崩しは避けられない。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東日本大震災復興交付金基金：復興関連事業の完了を目前にし、当該基金の活用終了とともに、精算による返還が生じるものと見込まれる。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公共施設等整備基金：合併前に設置した公共施設等の整理や、老朽化した施設の改修等に伴い、公共施設等整備基金の活用が見込まれる。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普通交付税の合併算定替特例措置の段階的縮減及び社会保障関係経費の増大を考慮して積み立てたもの。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予算としては取り崩しを見込んで計上しているが、効率的な事業実施を図り、実際の取り崩し額を低く抑えることができている。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決算状況を踏まえ、可能な範囲での積み立てをして参りたいが、町民サービスの質量の低下を招かないよう留意していきたい。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また、今後は厳しい財政状況の中で、積み立てよりも取り崩しによる基金残高の減少が予想される。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年度にかけて減少している。公債費償還金増額相当分として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百万円の繰入を行ったことが主要因である。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また、種市小学校改築事業及び種市学校給食センター新築事業等の影響も考えられる。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中野小学校改築事業及び洋野消防署新築事業等、大型事業が続いたことから、平成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年にかけて実質公債費比率がピークを迎える。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これに伴って減債基金の残高も減少していくことが見込まれるところである。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17,131
17,071
302.92
11,529,612
11,188,490
320,821
6,785,591
14,513,841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資産の減価償却がどの程度進んでいるか、資産の経年の程度を表す有形固定資産減価償却率は、</a:t>
          </a:r>
          <a:r>
            <a:rPr kumimoji="1" lang="en-US" altLang="ja-JP" sz="1100">
              <a:latin typeface="ＭＳ Ｐゴシック" panose="020B0600070205080204" pitchFamily="50" charset="-128"/>
              <a:ea typeface="ＭＳ Ｐゴシック" panose="020B0600070205080204" pitchFamily="50" charset="-128"/>
            </a:rPr>
            <a:t>62.4</a:t>
          </a:r>
          <a:r>
            <a:rPr kumimoji="1" lang="ja-JP" altLang="en-US" sz="1100">
              <a:latin typeface="ＭＳ Ｐゴシック" panose="020B0600070205080204" pitchFamily="50" charset="-128"/>
              <a:ea typeface="ＭＳ Ｐゴシック" panose="020B0600070205080204" pitchFamily="50" charset="-128"/>
            </a:rPr>
            <a:t>％となり、類似団体を大きく上回っている。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年３月に策定し、これに基づき施設の維持管理を適切に進めている。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また、令和２年度までに個別施設計画を策定することとしており、計画的な修繕・改善による施設の品質保持や機能改善に努める。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a:extLst>
            <a:ext uri="{FF2B5EF4-FFF2-40B4-BE49-F238E27FC236}">
              <a16:creationId xmlns="" xmlns:a16="http://schemas.microsoft.com/office/drawing/2014/main" id="{00000000-0008-0000-0000-000043000000}"/>
            </a:ext>
          </a:extLst>
        </xdr:cNvPr>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a:extLst>
            <a:ext uri="{FF2B5EF4-FFF2-40B4-BE49-F238E27FC236}">
              <a16:creationId xmlns="" xmlns:a16="http://schemas.microsoft.com/office/drawing/2014/main" id="{00000000-0008-0000-0000-000045000000}"/>
            </a:ext>
          </a:extLst>
        </xdr:cNvPr>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1" name="有形固定資産減価償却率平均値テキスト">
          <a:extLst>
            <a:ext uri="{FF2B5EF4-FFF2-40B4-BE49-F238E27FC236}">
              <a16:creationId xmlns="" xmlns:a16="http://schemas.microsoft.com/office/drawing/2014/main" id="{00000000-0008-0000-0000-000047000000}"/>
            </a:ext>
          </a:extLst>
        </xdr:cNvPr>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a:extLst>
            <a:ext uri="{FF2B5EF4-FFF2-40B4-BE49-F238E27FC236}">
              <a16:creationId xmlns="" xmlns:a16="http://schemas.microsoft.com/office/drawing/2014/main" id="{00000000-0008-0000-0000-000048000000}"/>
            </a:ext>
          </a:extLst>
        </xdr:cNvPr>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a:extLst>
            <a:ext uri="{FF2B5EF4-FFF2-40B4-BE49-F238E27FC236}">
              <a16:creationId xmlns="" xmlns:a16="http://schemas.microsoft.com/office/drawing/2014/main" id="{00000000-0008-0000-0000-00004A000000}"/>
            </a:ext>
          </a:extLst>
        </xdr:cNvPr>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43089</xdr:rowOff>
    </xdr:from>
    <xdr:to>
      <xdr:col>19</xdr:col>
      <xdr:colOff>187325</xdr:colOff>
      <xdr:row>26</xdr:row>
      <xdr:rowOff>144689</xdr:rowOff>
    </xdr:to>
    <xdr:sp macro="" textlink="">
      <xdr:nvSpPr>
        <xdr:cNvPr id="80" name="楕円 79">
          <a:extLst>
            <a:ext uri="{FF2B5EF4-FFF2-40B4-BE49-F238E27FC236}">
              <a16:creationId xmlns="" xmlns:a16="http://schemas.microsoft.com/office/drawing/2014/main" id="{00000000-0008-0000-0000-000050000000}"/>
            </a:ext>
          </a:extLst>
        </xdr:cNvPr>
        <xdr:cNvSpPr/>
      </xdr:nvSpPr>
      <xdr:spPr>
        <a:xfrm>
          <a:off x="4000500" y="52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97716</xdr:rowOff>
    </xdr:from>
    <xdr:ext cx="405111" cy="259045"/>
    <xdr:sp macro="" textlink="">
      <xdr:nvSpPr>
        <xdr:cNvPr id="81" name="n_1aveValue有形固定資産減価償却率">
          <a:extLst>
            <a:ext uri="{FF2B5EF4-FFF2-40B4-BE49-F238E27FC236}">
              <a16:creationId xmlns="" xmlns:a16="http://schemas.microsoft.com/office/drawing/2014/main" id="{00000000-0008-0000-0000-000051000000}"/>
            </a:ext>
          </a:extLst>
        </xdr:cNvPr>
        <xdr:cNvSpPr txBox="1"/>
      </xdr:nvSpPr>
      <xdr:spPr>
        <a:xfrm>
          <a:off x="38360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2" name="n_2aveValue有形固定資産減価償却率">
          <a:extLst>
            <a:ext uri="{FF2B5EF4-FFF2-40B4-BE49-F238E27FC236}">
              <a16:creationId xmlns="" xmlns:a16="http://schemas.microsoft.com/office/drawing/2014/main" id="{00000000-0008-0000-0000-000052000000}"/>
            </a:ext>
          </a:extLst>
        </xdr:cNvPr>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161216</xdr:rowOff>
    </xdr:from>
    <xdr:ext cx="405111" cy="259045"/>
    <xdr:sp macro="" textlink="">
      <xdr:nvSpPr>
        <xdr:cNvPr id="83" name="n_1mainValue有形固定資産減価償却率">
          <a:extLst>
            <a:ext uri="{FF2B5EF4-FFF2-40B4-BE49-F238E27FC236}">
              <a16:creationId xmlns="" xmlns:a16="http://schemas.microsoft.com/office/drawing/2014/main" id="{00000000-0008-0000-0000-000053000000}"/>
            </a:ext>
          </a:extLst>
        </xdr:cNvPr>
        <xdr:cNvSpPr txBox="1"/>
      </xdr:nvSpPr>
      <xdr:spPr>
        <a:xfrm>
          <a:off x="3836044" y="504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 xmlns:a16="http://schemas.microsoft.com/office/drawing/2014/main" id="{00000000-0008-0000-0000-00005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a:extLst>
            <a:ext uri="{FF2B5EF4-FFF2-40B4-BE49-F238E27FC236}">
              <a16:creationId xmlns="" xmlns:a16="http://schemas.microsoft.com/office/drawing/2014/main" id="{00000000-0008-0000-0000-000055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a:extLst>
            <a:ext uri="{FF2B5EF4-FFF2-40B4-BE49-F238E27FC236}">
              <a16:creationId xmlns="" xmlns:a16="http://schemas.microsoft.com/office/drawing/2014/main" id="{00000000-0008-0000-0000-000056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 xmlns:a16="http://schemas.microsoft.com/office/drawing/2014/main" id="{00000000-0008-0000-0000-00005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 xmlns:a16="http://schemas.microsoft.com/office/drawing/2014/main" id="{00000000-0008-0000-0000-00005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a:extLst>
            <a:ext uri="{FF2B5EF4-FFF2-40B4-BE49-F238E27FC236}">
              <a16:creationId xmlns="" xmlns:a16="http://schemas.microsoft.com/office/drawing/2014/main" id="{00000000-0008-0000-0000-00005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a:extLst>
            <a:ext uri="{FF2B5EF4-FFF2-40B4-BE49-F238E27FC236}">
              <a16:creationId xmlns="" xmlns:a16="http://schemas.microsoft.com/office/drawing/2014/main" id="{00000000-0008-0000-0000-00005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a:extLst>
            <a:ext uri="{FF2B5EF4-FFF2-40B4-BE49-F238E27FC236}">
              <a16:creationId xmlns="" xmlns:a16="http://schemas.microsoft.com/office/drawing/2014/main" id="{00000000-0008-0000-0000-00005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a:extLst>
            <a:ext uri="{FF2B5EF4-FFF2-40B4-BE49-F238E27FC236}">
              <a16:creationId xmlns="" xmlns:a16="http://schemas.microsoft.com/office/drawing/2014/main" id="{00000000-0008-0000-0000-00005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a:extLst>
            <a:ext uri="{FF2B5EF4-FFF2-40B4-BE49-F238E27FC236}">
              <a16:creationId xmlns="" xmlns:a16="http://schemas.microsoft.com/office/drawing/2014/main" id="{00000000-0008-0000-0000-00005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a:extLst>
            <a:ext uri="{FF2B5EF4-FFF2-40B4-BE49-F238E27FC236}">
              <a16:creationId xmlns="" xmlns:a16="http://schemas.microsoft.com/office/drawing/2014/main" id="{00000000-0008-0000-0000-00005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a:extLst>
            <a:ext uri="{FF2B5EF4-FFF2-40B4-BE49-F238E27FC236}">
              <a16:creationId xmlns="" xmlns:a16="http://schemas.microsoft.com/office/drawing/2014/main" id="{00000000-0008-0000-0000-00005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a:extLst>
            <a:ext uri="{FF2B5EF4-FFF2-40B4-BE49-F238E27FC236}">
              <a16:creationId xmlns="" xmlns:a16="http://schemas.microsoft.com/office/drawing/2014/main" id="{00000000-0008-0000-0000-00006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ストック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情報である実質債務（将来負担額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充当可能財源）が、経常経費一般財源と経常経費充当財源の収支を償還財源とする場合に、何年分あるかを示す債務償還可能年数は、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年となり、類似団体を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年上回った。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分子を構成している将来負担額は、平成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年度以降減少</a:t>
          </a:r>
          <a:r>
            <a:rPr kumimoji="1" lang="ja-JP" altLang="en-US" sz="1100">
              <a:latin typeface="ＭＳ Ｐゴシック" panose="020B0600070205080204" pitchFamily="50" charset="-128"/>
              <a:ea typeface="ＭＳ Ｐゴシック" panose="020B0600070205080204" pitchFamily="50" charset="-128"/>
            </a:rPr>
            <a:t>している。また、充当可能基金残高も現状維持が困難となってきており、今後は数値の減少が見込まれる。</a:t>
          </a:r>
        </a:p>
      </xdr:txBody>
    </xdr:sp>
    <xdr:clientData/>
  </xdr:twoCellAnchor>
  <xdr:oneCellAnchor>
    <xdr:from>
      <xdr:col>57</xdr:col>
      <xdr:colOff>111125</xdr:colOff>
      <xdr:row>23</xdr:row>
      <xdr:rowOff>47625</xdr:rowOff>
    </xdr:from>
    <xdr:ext cx="349839" cy="225703"/>
    <xdr:sp macro="" textlink="">
      <xdr:nvSpPr>
        <xdr:cNvPr id="97" name="テキスト ボックス 96">
          <a:extLst>
            <a:ext uri="{FF2B5EF4-FFF2-40B4-BE49-F238E27FC236}">
              <a16:creationId xmlns="" xmlns:a16="http://schemas.microsoft.com/office/drawing/2014/main" id="{00000000-0008-0000-0000-00006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a:extLst>
            <a:ext uri="{FF2B5EF4-FFF2-40B4-BE49-F238E27FC236}">
              <a16:creationId xmlns="" xmlns:a16="http://schemas.microsoft.com/office/drawing/2014/main" id="{00000000-0008-0000-0000-00006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 xmlns:a16="http://schemas.microsoft.com/office/drawing/2014/main" id="{00000000-0008-0000-0000-00006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 xmlns:a16="http://schemas.microsoft.com/office/drawing/2014/main" id="{00000000-0008-0000-0000-000064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 xmlns:a16="http://schemas.microsoft.com/office/drawing/2014/main" id="{00000000-0008-0000-0000-00006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 xmlns:a16="http://schemas.microsoft.com/office/drawing/2014/main" id="{00000000-0008-0000-0000-000066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 xmlns:a16="http://schemas.microsoft.com/office/drawing/2014/main" id="{00000000-0008-0000-0000-00006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 xmlns:a16="http://schemas.microsoft.com/office/drawing/2014/main" id="{00000000-0008-0000-0000-000068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 xmlns:a16="http://schemas.microsoft.com/office/drawing/2014/main" id="{00000000-0008-0000-0000-00006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 xmlns:a16="http://schemas.microsoft.com/office/drawing/2014/main" id="{00000000-0008-0000-0000-00006A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 xmlns:a16="http://schemas.microsoft.com/office/drawing/2014/main" id="{00000000-0008-0000-0000-00006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 xmlns:a16="http://schemas.microsoft.com/office/drawing/2014/main" id="{00000000-0008-0000-0000-00006C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 xmlns:a16="http://schemas.microsoft.com/office/drawing/2014/main" id="{00000000-0008-0000-0000-00006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 xmlns:a16="http://schemas.microsoft.com/office/drawing/2014/main" id="{00000000-0008-0000-0000-00006E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 xmlns:a16="http://schemas.microsoft.com/office/drawing/2014/main" id="{00000000-0008-0000-0000-00006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2" name="直線コネクタ 111">
          <a:extLst>
            <a:ext uri="{FF2B5EF4-FFF2-40B4-BE49-F238E27FC236}">
              <a16:creationId xmlns="" xmlns:a16="http://schemas.microsoft.com/office/drawing/2014/main" id="{00000000-0008-0000-0000-000070000000}"/>
            </a:ext>
          </a:extLst>
        </xdr:cNvPr>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3" name="債務償還可能年数最小値テキスト">
          <a:extLst>
            <a:ext uri="{FF2B5EF4-FFF2-40B4-BE49-F238E27FC236}">
              <a16:creationId xmlns="" xmlns:a16="http://schemas.microsoft.com/office/drawing/2014/main" id="{00000000-0008-0000-0000-000071000000}"/>
            </a:ext>
          </a:extLst>
        </xdr:cNvPr>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4" name="直線コネクタ 113">
          <a:extLst>
            <a:ext uri="{FF2B5EF4-FFF2-40B4-BE49-F238E27FC236}">
              <a16:creationId xmlns="" xmlns:a16="http://schemas.microsoft.com/office/drawing/2014/main" id="{00000000-0008-0000-0000-000072000000}"/>
            </a:ext>
          </a:extLst>
        </xdr:cNvPr>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5" name="債務償還可能年数最大値テキスト">
          <a:extLst>
            <a:ext uri="{FF2B5EF4-FFF2-40B4-BE49-F238E27FC236}">
              <a16:creationId xmlns="" xmlns:a16="http://schemas.microsoft.com/office/drawing/2014/main" id="{00000000-0008-0000-0000-000073000000}"/>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6" name="直線コネクタ 115">
          <a:extLst>
            <a:ext uri="{FF2B5EF4-FFF2-40B4-BE49-F238E27FC236}">
              <a16:creationId xmlns="" xmlns:a16="http://schemas.microsoft.com/office/drawing/2014/main" id="{00000000-0008-0000-0000-000074000000}"/>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17" name="債務償還可能年数平均値テキスト">
          <a:extLst>
            <a:ext uri="{FF2B5EF4-FFF2-40B4-BE49-F238E27FC236}">
              <a16:creationId xmlns="" xmlns:a16="http://schemas.microsoft.com/office/drawing/2014/main" id="{00000000-0008-0000-0000-000075000000}"/>
            </a:ext>
          </a:extLst>
        </xdr:cNvPr>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18" name="フローチャート: 判断 117">
          <a:extLst>
            <a:ext uri="{FF2B5EF4-FFF2-40B4-BE49-F238E27FC236}">
              <a16:creationId xmlns="" xmlns:a16="http://schemas.microsoft.com/office/drawing/2014/main" id="{00000000-0008-0000-0000-000076000000}"/>
            </a:ext>
          </a:extLst>
        </xdr:cNvPr>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 xmlns:a16="http://schemas.microsoft.com/office/drawing/2014/main" id="{00000000-0008-0000-0000-00007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 xmlns:a16="http://schemas.microsoft.com/office/drawing/2014/main" id="{00000000-0008-0000-0000-00007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 xmlns:a16="http://schemas.microsoft.com/office/drawing/2014/main" id="{00000000-0008-0000-0000-00007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24" name="楕円 123">
          <a:extLst>
            <a:ext uri="{FF2B5EF4-FFF2-40B4-BE49-F238E27FC236}">
              <a16:creationId xmlns="" xmlns:a16="http://schemas.microsoft.com/office/drawing/2014/main" id="{00000000-0008-0000-0000-00007C000000}"/>
            </a:ext>
          </a:extLst>
        </xdr:cNvPr>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101547</xdr:rowOff>
    </xdr:from>
    <xdr:ext cx="340478" cy="259045"/>
    <xdr:sp macro="" textlink="">
      <xdr:nvSpPr>
        <xdr:cNvPr id="125" name="債務償還可能年数該当値テキスト">
          <a:extLst>
            <a:ext uri="{FF2B5EF4-FFF2-40B4-BE49-F238E27FC236}">
              <a16:creationId xmlns="" xmlns:a16="http://schemas.microsoft.com/office/drawing/2014/main" id="{00000000-0008-0000-0000-00007D000000}"/>
            </a:ext>
          </a:extLst>
        </xdr:cNvPr>
        <xdr:cNvSpPr txBox="1"/>
      </xdr:nvSpPr>
      <xdr:spPr>
        <a:xfrm>
          <a:off x="14846300" y="5845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 xmlns:a16="http://schemas.microsoft.com/office/drawing/2014/main" id="{00000000-0008-0000-0000-00007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 xmlns:a16="http://schemas.microsoft.com/office/drawing/2014/main" id="{00000000-0008-0000-0000-00007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 xmlns:a16="http://schemas.microsoft.com/office/drawing/2014/main" id="{00000000-0008-0000-0000-00008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 xmlns:a16="http://schemas.microsoft.com/office/drawing/2014/main" id="{00000000-0008-0000-0000-00008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17,131
17,071
302.92
11,529,612
11,188,490
320,821
6,785,591
14,513,841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100-000039000000}"/>
            </a:ext>
          </a:extLst>
        </xdr:cNvPr>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100-00003B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100-00003D000000}"/>
            </a:ext>
          </a:extLst>
        </xdr:cNvPr>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170180</xdr:rowOff>
    </xdr:from>
    <xdr:to>
      <xdr:col>20</xdr:col>
      <xdr:colOff>38100</xdr:colOff>
      <xdr:row>35</xdr:row>
      <xdr:rowOff>100330</xdr:rowOff>
    </xdr:to>
    <xdr:sp macro="" textlink="">
      <xdr:nvSpPr>
        <xdr:cNvPr id="70" name="楕円 69">
          <a:extLst>
            <a:ext uri="{FF2B5EF4-FFF2-40B4-BE49-F238E27FC236}">
              <a16:creationId xmlns="" xmlns:a16="http://schemas.microsoft.com/office/drawing/2014/main" id="{00000000-0008-0000-0100-000046000000}"/>
            </a:ext>
          </a:extLst>
        </xdr:cNvPr>
        <xdr:cNvSpPr/>
      </xdr:nvSpPr>
      <xdr:spPr>
        <a:xfrm>
          <a:off x="374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3827</xdr:rowOff>
    </xdr:from>
    <xdr:ext cx="405111" cy="259045"/>
    <xdr:sp macro="" textlink="">
      <xdr:nvSpPr>
        <xdr:cNvPr id="71" name="n_1aveValue【道路】&#10;有形固定資産減価償却率">
          <a:extLst>
            <a:ext uri="{FF2B5EF4-FFF2-40B4-BE49-F238E27FC236}">
              <a16:creationId xmlns="" xmlns:a16="http://schemas.microsoft.com/office/drawing/2014/main" id="{00000000-0008-0000-0100-000047000000}"/>
            </a:ext>
          </a:extLst>
        </xdr:cNvPr>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2" name="n_2aveValue【道路】&#10;有形固定資産減価償却率">
          <a:extLst>
            <a:ext uri="{FF2B5EF4-FFF2-40B4-BE49-F238E27FC236}">
              <a16:creationId xmlns="" xmlns:a16="http://schemas.microsoft.com/office/drawing/2014/main" id="{00000000-0008-0000-0100-000048000000}"/>
            </a:ext>
          </a:extLst>
        </xdr:cNvPr>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116857</xdr:rowOff>
    </xdr:from>
    <xdr:ext cx="405111" cy="259045"/>
    <xdr:sp macro="" textlink="">
      <xdr:nvSpPr>
        <xdr:cNvPr id="73" name="n_1mainValue【道路】&#10;有形固定資産減価償却率">
          <a:extLst>
            <a:ext uri="{FF2B5EF4-FFF2-40B4-BE49-F238E27FC236}">
              <a16:creationId xmlns="" xmlns:a16="http://schemas.microsoft.com/office/drawing/2014/main" id="{00000000-0008-0000-0100-000049000000}"/>
            </a:ext>
          </a:extLst>
        </xdr:cNvPr>
        <xdr:cNvSpPr txBox="1"/>
      </xdr:nvSpPr>
      <xdr:spPr>
        <a:xfrm>
          <a:off x="3582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 xmlns:a16="http://schemas.microsoft.com/office/drawing/2014/main" id="{00000000-0008-0000-01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 xmlns:a16="http://schemas.microsoft.com/office/drawing/2014/main" id="{00000000-0008-0000-01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 xmlns:a16="http://schemas.microsoft.com/office/drawing/2014/main" id="{00000000-0008-0000-01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 xmlns:a16="http://schemas.microsoft.com/office/drawing/2014/main" id="{00000000-0008-0000-01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 xmlns:a16="http://schemas.microsoft.com/office/drawing/2014/main" id="{00000000-0008-0000-01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 xmlns:a16="http://schemas.microsoft.com/office/drawing/2014/main" id="{00000000-0008-0000-01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 xmlns:a16="http://schemas.microsoft.com/office/drawing/2014/main" id="{00000000-0008-0000-01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 xmlns:a16="http://schemas.microsoft.com/office/drawing/2014/main" id="{00000000-0008-0000-01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 xmlns:a16="http://schemas.microsoft.com/office/drawing/2014/main" id="{00000000-0008-0000-01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 xmlns:a16="http://schemas.microsoft.com/office/drawing/2014/main" id="{00000000-0008-0000-01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a:extLst>
            <a:ext uri="{FF2B5EF4-FFF2-40B4-BE49-F238E27FC236}">
              <a16:creationId xmlns="" xmlns:a16="http://schemas.microsoft.com/office/drawing/2014/main" id="{00000000-0008-0000-0100-00005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 xmlns:a16="http://schemas.microsoft.com/office/drawing/2014/main" id="{00000000-0008-0000-01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86" name="テキスト ボックス 85">
          <a:extLst>
            <a:ext uri="{FF2B5EF4-FFF2-40B4-BE49-F238E27FC236}">
              <a16:creationId xmlns="" xmlns:a16="http://schemas.microsoft.com/office/drawing/2014/main" id="{00000000-0008-0000-0100-000056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 xmlns:a16="http://schemas.microsoft.com/office/drawing/2014/main" id="{00000000-0008-0000-01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a:extLst>
            <a:ext uri="{FF2B5EF4-FFF2-40B4-BE49-F238E27FC236}">
              <a16:creationId xmlns="" xmlns:a16="http://schemas.microsoft.com/office/drawing/2014/main" id="{00000000-0008-0000-0100-00005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 xmlns:a16="http://schemas.microsoft.com/office/drawing/2014/main" id="{00000000-0008-0000-01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a:extLst>
            <a:ext uri="{FF2B5EF4-FFF2-40B4-BE49-F238E27FC236}">
              <a16:creationId xmlns="" xmlns:a16="http://schemas.microsoft.com/office/drawing/2014/main" id="{00000000-0008-0000-0100-00005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 xmlns:a16="http://schemas.microsoft.com/office/drawing/2014/main" id="{00000000-0008-0000-01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2" name="テキスト ボックス 91">
          <a:extLst>
            <a:ext uri="{FF2B5EF4-FFF2-40B4-BE49-F238E27FC236}">
              <a16:creationId xmlns="" xmlns:a16="http://schemas.microsoft.com/office/drawing/2014/main" id="{00000000-0008-0000-0100-00005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 xmlns:a16="http://schemas.microsoft.com/office/drawing/2014/main" id="{00000000-0008-0000-01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4" name="テキスト ボックス 93">
          <a:extLst>
            <a:ext uri="{FF2B5EF4-FFF2-40B4-BE49-F238E27FC236}">
              <a16:creationId xmlns="" xmlns:a16="http://schemas.microsoft.com/office/drawing/2014/main" id="{00000000-0008-0000-0100-00005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 xmlns:a16="http://schemas.microsoft.com/office/drawing/2014/main"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a:extLst>
            <a:ext uri="{FF2B5EF4-FFF2-40B4-BE49-F238E27FC236}">
              <a16:creationId xmlns="" xmlns:a16="http://schemas.microsoft.com/office/drawing/2014/main" id="{00000000-0008-0000-0100-00006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 xmlns:a16="http://schemas.microsoft.com/office/drawing/2014/main"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144679</xdr:rowOff>
    </xdr:from>
    <xdr:to>
      <xdr:col>54</xdr:col>
      <xdr:colOff>189865</xdr:colOff>
      <xdr:row>42</xdr:row>
      <xdr:rowOff>80137</xdr:rowOff>
    </xdr:to>
    <xdr:cxnSp macro="">
      <xdr:nvCxnSpPr>
        <xdr:cNvPr id="98" name="直線コネクタ 97">
          <a:extLst>
            <a:ext uri="{FF2B5EF4-FFF2-40B4-BE49-F238E27FC236}">
              <a16:creationId xmlns="" xmlns:a16="http://schemas.microsoft.com/office/drawing/2014/main" id="{00000000-0008-0000-0100-000062000000}"/>
            </a:ext>
          </a:extLst>
        </xdr:cNvPr>
        <xdr:cNvCxnSpPr/>
      </xdr:nvCxnSpPr>
      <xdr:spPr>
        <a:xfrm flipV="1">
          <a:off x="10476865" y="6659779"/>
          <a:ext cx="0" cy="6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83964</xdr:rowOff>
    </xdr:from>
    <xdr:ext cx="534377" cy="259045"/>
    <xdr:sp macro="" textlink="">
      <xdr:nvSpPr>
        <xdr:cNvPr id="99" name="【道路】&#10;一人当たり延長最小値テキスト">
          <a:extLst>
            <a:ext uri="{FF2B5EF4-FFF2-40B4-BE49-F238E27FC236}">
              <a16:creationId xmlns="" xmlns:a16="http://schemas.microsoft.com/office/drawing/2014/main" id="{00000000-0008-0000-0100-000063000000}"/>
            </a:ext>
          </a:extLst>
        </xdr:cNvPr>
        <xdr:cNvSpPr txBox="1"/>
      </xdr:nvSpPr>
      <xdr:spPr>
        <a:xfrm>
          <a:off x="10515600" y="7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80137</xdr:rowOff>
    </xdr:from>
    <xdr:to>
      <xdr:col>55</xdr:col>
      <xdr:colOff>88900</xdr:colOff>
      <xdr:row>42</xdr:row>
      <xdr:rowOff>80137</xdr:rowOff>
    </xdr:to>
    <xdr:cxnSp macro="">
      <xdr:nvCxnSpPr>
        <xdr:cNvPr id="100" name="直線コネクタ 99">
          <a:extLst>
            <a:ext uri="{FF2B5EF4-FFF2-40B4-BE49-F238E27FC236}">
              <a16:creationId xmlns="" xmlns:a16="http://schemas.microsoft.com/office/drawing/2014/main" id="{00000000-0008-0000-0100-000064000000}"/>
            </a:ext>
          </a:extLst>
        </xdr:cNvPr>
        <xdr:cNvCxnSpPr/>
      </xdr:nvCxnSpPr>
      <xdr:spPr>
        <a:xfrm>
          <a:off x="10388600" y="7281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91355</xdr:rowOff>
    </xdr:from>
    <xdr:ext cx="534377" cy="259045"/>
    <xdr:sp macro="" textlink="">
      <xdr:nvSpPr>
        <xdr:cNvPr id="101" name="【道路】&#10;一人当たり延長最大値テキスト">
          <a:extLst>
            <a:ext uri="{FF2B5EF4-FFF2-40B4-BE49-F238E27FC236}">
              <a16:creationId xmlns="" xmlns:a16="http://schemas.microsoft.com/office/drawing/2014/main" id="{00000000-0008-0000-0100-000065000000}"/>
            </a:ext>
          </a:extLst>
        </xdr:cNvPr>
        <xdr:cNvSpPr txBox="1"/>
      </xdr:nvSpPr>
      <xdr:spPr>
        <a:xfrm>
          <a:off x="10515600" y="64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144679</xdr:rowOff>
    </xdr:from>
    <xdr:to>
      <xdr:col>55</xdr:col>
      <xdr:colOff>88900</xdr:colOff>
      <xdr:row>38</xdr:row>
      <xdr:rowOff>144679</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10388600" y="665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154957</xdr:rowOff>
    </xdr:from>
    <xdr:ext cx="534377" cy="259045"/>
    <xdr:sp macro="" textlink="">
      <xdr:nvSpPr>
        <xdr:cNvPr id="103" name="【道路】&#10;一人当たり延長平均値テキスト">
          <a:extLst>
            <a:ext uri="{FF2B5EF4-FFF2-40B4-BE49-F238E27FC236}">
              <a16:creationId xmlns="" xmlns:a16="http://schemas.microsoft.com/office/drawing/2014/main" id="{00000000-0008-0000-0100-000067000000}"/>
            </a:ext>
          </a:extLst>
        </xdr:cNvPr>
        <xdr:cNvSpPr txBox="1"/>
      </xdr:nvSpPr>
      <xdr:spPr>
        <a:xfrm>
          <a:off x="10515600" y="7012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5080</xdr:rowOff>
    </xdr:from>
    <xdr:to>
      <xdr:col>55</xdr:col>
      <xdr:colOff>50800</xdr:colOff>
      <xdr:row>41</xdr:row>
      <xdr:rowOff>106680</xdr:rowOff>
    </xdr:to>
    <xdr:sp macro="" textlink="">
      <xdr:nvSpPr>
        <xdr:cNvPr id="104" name="フローチャート: 判断 103">
          <a:extLst>
            <a:ext uri="{FF2B5EF4-FFF2-40B4-BE49-F238E27FC236}">
              <a16:creationId xmlns="" xmlns:a16="http://schemas.microsoft.com/office/drawing/2014/main" id="{00000000-0008-0000-0100-000068000000}"/>
            </a:ext>
          </a:extLst>
        </xdr:cNvPr>
        <xdr:cNvSpPr/>
      </xdr:nvSpPr>
      <xdr:spPr>
        <a:xfrm>
          <a:off x="104267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45898</xdr:rowOff>
    </xdr:from>
    <xdr:to>
      <xdr:col>50</xdr:col>
      <xdr:colOff>165100</xdr:colOff>
      <xdr:row>41</xdr:row>
      <xdr:rowOff>147498</xdr:rowOff>
    </xdr:to>
    <xdr:sp macro="" textlink="">
      <xdr:nvSpPr>
        <xdr:cNvPr id="105" name="フローチャート: 判断 104">
          <a:extLst>
            <a:ext uri="{FF2B5EF4-FFF2-40B4-BE49-F238E27FC236}">
              <a16:creationId xmlns="" xmlns:a16="http://schemas.microsoft.com/office/drawing/2014/main" id="{00000000-0008-0000-0100-000069000000}"/>
            </a:ext>
          </a:extLst>
        </xdr:cNvPr>
        <xdr:cNvSpPr/>
      </xdr:nvSpPr>
      <xdr:spPr>
        <a:xfrm>
          <a:off x="9588500" y="707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108724</xdr:rowOff>
    </xdr:from>
    <xdr:to>
      <xdr:col>46</xdr:col>
      <xdr:colOff>38100</xdr:colOff>
      <xdr:row>41</xdr:row>
      <xdr:rowOff>38874</xdr:rowOff>
    </xdr:to>
    <xdr:sp macro="" textlink="">
      <xdr:nvSpPr>
        <xdr:cNvPr id="106" name="フローチャート: 判断 105">
          <a:extLst>
            <a:ext uri="{FF2B5EF4-FFF2-40B4-BE49-F238E27FC236}">
              <a16:creationId xmlns="" xmlns:a16="http://schemas.microsoft.com/office/drawing/2014/main" id="{00000000-0008-0000-0100-00006A000000}"/>
            </a:ext>
          </a:extLst>
        </xdr:cNvPr>
        <xdr:cNvSpPr/>
      </xdr:nvSpPr>
      <xdr:spPr>
        <a:xfrm>
          <a:off x="8699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00000000-0008-0000-01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00000000-0008-0000-01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56210</xdr:rowOff>
    </xdr:from>
    <xdr:to>
      <xdr:col>50</xdr:col>
      <xdr:colOff>165100</xdr:colOff>
      <xdr:row>33</xdr:row>
      <xdr:rowOff>157810</xdr:rowOff>
    </xdr:to>
    <xdr:sp macro="" textlink="">
      <xdr:nvSpPr>
        <xdr:cNvPr id="112" name="楕円 111">
          <a:extLst>
            <a:ext uri="{FF2B5EF4-FFF2-40B4-BE49-F238E27FC236}">
              <a16:creationId xmlns="" xmlns:a16="http://schemas.microsoft.com/office/drawing/2014/main" id="{00000000-0008-0000-0100-000070000000}"/>
            </a:ext>
          </a:extLst>
        </xdr:cNvPr>
        <xdr:cNvSpPr/>
      </xdr:nvSpPr>
      <xdr:spPr>
        <a:xfrm>
          <a:off x="9588500" y="57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138625</xdr:rowOff>
    </xdr:from>
    <xdr:ext cx="534377" cy="259045"/>
    <xdr:sp macro="" textlink="">
      <xdr:nvSpPr>
        <xdr:cNvPr id="113" name="n_1aveValue【道路】&#10;一人当たり延長">
          <a:extLst>
            <a:ext uri="{FF2B5EF4-FFF2-40B4-BE49-F238E27FC236}">
              <a16:creationId xmlns="" xmlns:a16="http://schemas.microsoft.com/office/drawing/2014/main" id="{00000000-0008-0000-0100-000071000000}"/>
            </a:ext>
          </a:extLst>
        </xdr:cNvPr>
        <xdr:cNvSpPr txBox="1"/>
      </xdr:nvSpPr>
      <xdr:spPr>
        <a:xfrm>
          <a:off x="9359411" y="71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55401</xdr:rowOff>
    </xdr:from>
    <xdr:ext cx="534377" cy="259045"/>
    <xdr:sp macro="" textlink="">
      <xdr:nvSpPr>
        <xdr:cNvPr id="114" name="n_2aveValue【道路】&#10;一人当たり延長">
          <a:extLst>
            <a:ext uri="{FF2B5EF4-FFF2-40B4-BE49-F238E27FC236}">
              <a16:creationId xmlns="" xmlns:a16="http://schemas.microsoft.com/office/drawing/2014/main" id="{00000000-0008-0000-0100-000072000000}"/>
            </a:ext>
          </a:extLst>
        </xdr:cNvPr>
        <xdr:cNvSpPr txBox="1"/>
      </xdr:nvSpPr>
      <xdr:spPr>
        <a:xfrm>
          <a:off x="8483111" y="67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2887</xdr:rowOff>
    </xdr:from>
    <xdr:ext cx="599010" cy="259045"/>
    <xdr:sp macro="" textlink="">
      <xdr:nvSpPr>
        <xdr:cNvPr id="115" name="n_1mainValue【道路】&#10;一人当たり延長">
          <a:extLst>
            <a:ext uri="{FF2B5EF4-FFF2-40B4-BE49-F238E27FC236}">
              <a16:creationId xmlns="" xmlns:a16="http://schemas.microsoft.com/office/drawing/2014/main" id="{00000000-0008-0000-0100-000073000000}"/>
            </a:ext>
          </a:extLst>
        </xdr:cNvPr>
        <xdr:cNvSpPr txBox="1"/>
      </xdr:nvSpPr>
      <xdr:spPr>
        <a:xfrm>
          <a:off x="9327094" y="548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 xmlns:a16="http://schemas.microsoft.com/office/drawing/2014/main" id="{00000000-0008-0000-01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 xmlns:a16="http://schemas.microsoft.com/office/drawing/2014/main" id="{00000000-0008-0000-01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 xmlns:a16="http://schemas.microsoft.com/office/drawing/2014/main" id="{00000000-0008-0000-01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 xmlns:a16="http://schemas.microsoft.com/office/drawing/2014/main" id="{00000000-0008-0000-01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 xmlns:a16="http://schemas.microsoft.com/office/drawing/2014/main" id="{00000000-0008-0000-01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 xmlns:a16="http://schemas.microsoft.com/office/drawing/2014/main" id="{00000000-0008-0000-01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 xmlns:a16="http://schemas.microsoft.com/office/drawing/2014/main" id="{00000000-0008-0000-01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 xmlns:a16="http://schemas.microsoft.com/office/drawing/2014/main" id="{00000000-0008-0000-01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 xmlns:a16="http://schemas.microsoft.com/office/drawing/2014/main" id="{00000000-0008-0000-01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 xmlns:a16="http://schemas.microsoft.com/office/drawing/2014/main" id="{00000000-0008-0000-01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7" name="直線コネクタ 126">
          <a:extLst>
            <a:ext uri="{FF2B5EF4-FFF2-40B4-BE49-F238E27FC236}">
              <a16:creationId xmlns="" xmlns:a16="http://schemas.microsoft.com/office/drawing/2014/main" id="{00000000-0008-0000-0100-00007F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 xmlns:a16="http://schemas.microsoft.com/office/drawing/2014/main" id="{00000000-0008-0000-01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 xmlns:a16="http://schemas.microsoft.com/office/drawing/2014/main" id="{00000000-0008-0000-01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1" name="直線コネクタ 130">
          <a:extLst>
            <a:ext uri="{FF2B5EF4-FFF2-40B4-BE49-F238E27FC236}">
              <a16:creationId xmlns="" xmlns:a16="http://schemas.microsoft.com/office/drawing/2014/main" id="{00000000-0008-0000-0100-000083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2" name="テキスト ボックス 131">
          <a:extLst>
            <a:ext uri="{FF2B5EF4-FFF2-40B4-BE49-F238E27FC236}">
              <a16:creationId xmlns="" xmlns:a16="http://schemas.microsoft.com/office/drawing/2014/main" id="{00000000-0008-0000-0100-000084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 xmlns:a16="http://schemas.microsoft.com/office/drawing/2014/main" id="{00000000-0008-0000-0100-00008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4" name="テキスト ボックス 133">
          <a:extLst>
            <a:ext uri="{FF2B5EF4-FFF2-40B4-BE49-F238E27FC236}">
              <a16:creationId xmlns="" xmlns:a16="http://schemas.microsoft.com/office/drawing/2014/main" id="{00000000-0008-0000-0100-00008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a:extLst>
            <a:ext uri="{FF2B5EF4-FFF2-40B4-BE49-F238E27FC236}">
              <a16:creationId xmlns="" xmlns:a16="http://schemas.microsoft.com/office/drawing/2014/main" id="{00000000-0008-0000-0100-00008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36" name="直線コネクタ 135">
          <a:extLst>
            <a:ext uri="{FF2B5EF4-FFF2-40B4-BE49-F238E27FC236}">
              <a16:creationId xmlns="" xmlns:a16="http://schemas.microsoft.com/office/drawing/2014/main" id="{00000000-0008-0000-0100-000088000000}"/>
            </a:ext>
          </a:extLst>
        </xdr:cNvPr>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37" name="【橋りょう・トンネル】&#10;有形固定資産減価償却率最小値テキスト">
          <a:extLst>
            <a:ext uri="{FF2B5EF4-FFF2-40B4-BE49-F238E27FC236}">
              <a16:creationId xmlns="" xmlns:a16="http://schemas.microsoft.com/office/drawing/2014/main" id="{00000000-0008-0000-0100-00008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39" name="【橋りょう・トンネル】&#10;有形固定資産減価償却率最大値テキスト">
          <a:extLst>
            <a:ext uri="{FF2B5EF4-FFF2-40B4-BE49-F238E27FC236}">
              <a16:creationId xmlns="" xmlns:a16="http://schemas.microsoft.com/office/drawing/2014/main" id="{00000000-0008-0000-0100-00008B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1" name="【橋りょう・トンネル】&#10;有形固定資産減価償却率平均値テキスト">
          <a:extLst>
            <a:ext uri="{FF2B5EF4-FFF2-40B4-BE49-F238E27FC236}">
              <a16:creationId xmlns="" xmlns:a16="http://schemas.microsoft.com/office/drawing/2014/main" id="{00000000-0008-0000-0100-00008D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2" name="フローチャート: 判断 141">
          <a:extLst>
            <a:ext uri="{FF2B5EF4-FFF2-40B4-BE49-F238E27FC236}">
              <a16:creationId xmlns="" xmlns:a16="http://schemas.microsoft.com/office/drawing/2014/main" id="{00000000-0008-0000-0100-00008E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43" name="フローチャート: 判断 142">
          <a:extLst>
            <a:ext uri="{FF2B5EF4-FFF2-40B4-BE49-F238E27FC236}">
              <a16:creationId xmlns="" xmlns:a16="http://schemas.microsoft.com/office/drawing/2014/main" id="{00000000-0008-0000-0100-00008F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44" name="フローチャート: 判断 143">
          <a:extLst>
            <a:ext uri="{FF2B5EF4-FFF2-40B4-BE49-F238E27FC236}">
              <a16:creationId xmlns="" xmlns:a16="http://schemas.microsoft.com/office/drawing/2014/main" id="{00000000-0008-0000-0100-000090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00000000-0008-0000-0100-00009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00000000-0008-0000-0100-00009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00000000-0008-0000-0100-00009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 xmlns:a16="http://schemas.microsoft.com/office/drawing/2014/main" id="{00000000-0008-0000-0100-00009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 xmlns:a16="http://schemas.microsoft.com/office/drawing/2014/main" id="{00000000-0008-0000-0100-00009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50" name="楕円 149">
          <a:extLst>
            <a:ext uri="{FF2B5EF4-FFF2-40B4-BE49-F238E27FC236}">
              <a16:creationId xmlns="" xmlns:a16="http://schemas.microsoft.com/office/drawing/2014/main" id="{00000000-0008-0000-0100-000096000000}"/>
            </a:ext>
          </a:extLst>
        </xdr:cNvPr>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19067</xdr:rowOff>
    </xdr:from>
    <xdr:ext cx="405111" cy="259045"/>
    <xdr:sp macro="" textlink="">
      <xdr:nvSpPr>
        <xdr:cNvPr id="151" name="n_1aveValue【橋りょう・トンネル】&#10;有形固定資産減価償却率">
          <a:extLst>
            <a:ext uri="{FF2B5EF4-FFF2-40B4-BE49-F238E27FC236}">
              <a16:creationId xmlns="" xmlns:a16="http://schemas.microsoft.com/office/drawing/2014/main" id="{00000000-0008-0000-0100-000097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52" name="n_2aveValue【橋りょう・トンネル】&#10;有形固定資産減価償却率">
          <a:extLst>
            <a:ext uri="{FF2B5EF4-FFF2-40B4-BE49-F238E27FC236}">
              <a16:creationId xmlns="" xmlns:a16="http://schemas.microsoft.com/office/drawing/2014/main" id="{00000000-0008-0000-0100-000098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153" name="n_1mainValue【橋りょう・トンネル】&#10;有形固定資産減価償却率">
          <a:extLst>
            <a:ext uri="{FF2B5EF4-FFF2-40B4-BE49-F238E27FC236}">
              <a16:creationId xmlns="" xmlns:a16="http://schemas.microsoft.com/office/drawing/2014/main" id="{00000000-0008-0000-0100-000099000000}"/>
            </a:ext>
          </a:extLst>
        </xdr:cNvPr>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 xmlns:a16="http://schemas.microsoft.com/office/drawing/2014/main" id="{00000000-0008-0000-0100-00009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 xmlns:a16="http://schemas.microsoft.com/office/drawing/2014/main" id="{00000000-0008-0000-0100-00009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 xmlns:a16="http://schemas.microsoft.com/office/drawing/2014/main" id="{00000000-0008-0000-0100-00009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 xmlns:a16="http://schemas.microsoft.com/office/drawing/2014/main" id="{00000000-0008-0000-0100-00009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 xmlns:a16="http://schemas.microsoft.com/office/drawing/2014/main" id="{00000000-0008-0000-0100-0000A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 xmlns:a16="http://schemas.microsoft.com/office/drawing/2014/main" id="{00000000-0008-0000-0100-0000A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a:extLst>
            <a:ext uri="{FF2B5EF4-FFF2-40B4-BE49-F238E27FC236}">
              <a16:creationId xmlns="" xmlns:a16="http://schemas.microsoft.com/office/drawing/2014/main" id="{00000000-0008-0000-0100-0000A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a:extLst>
            <a:ext uri="{FF2B5EF4-FFF2-40B4-BE49-F238E27FC236}">
              <a16:creationId xmlns="" xmlns:a16="http://schemas.microsoft.com/office/drawing/2014/main" id="{00000000-0008-0000-0100-0000A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4" name="直線コネクタ 163">
          <a:extLst>
            <a:ext uri="{FF2B5EF4-FFF2-40B4-BE49-F238E27FC236}">
              <a16:creationId xmlns="" xmlns:a16="http://schemas.microsoft.com/office/drawing/2014/main" id="{00000000-0008-0000-0100-0000A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5" name="テキスト ボックス 164">
          <a:extLst>
            <a:ext uri="{FF2B5EF4-FFF2-40B4-BE49-F238E27FC236}">
              <a16:creationId xmlns="" xmlns:a16="http://schemas.microsoft.com/office/drawing/2014/main" id="{00000000-0008-0000-0100-0000A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6" name="直線コネクタ 165">
          <a:extLst>
            <a:ext uri="{FF2B5EF4-FFF2-40B4-BE49-F238E27FC236}">
              <a16:creationId xmlns="" xmlns:a16="http://schemas.microsoft.com/office/drawing/2014/main" id="{00000000-0008-0000-0100-0000A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7" name="テキスト ボックス 166">
          <a:extLst>
            <a:ext uri="{FF2B5EF4-FFF2-40B4-BE49-F238E27FC236}">
              <a16:creationId xmlns="" xmlns:a16="http://schemas.microsoft.com/office/drawing/2014/main" id="{00000000-0008-0000-0100-0000A7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8" name="直線コネクタ 167">
          <a:extLst>
            <a:ext uri="{FF2B5EF4-FFF2-40B4-BE49-F238E27FC236}">
              <a16:creationId xmlns="" xmlns:a16="http://schemas.microsoft.com/office/drawing/2014/main" id="{00000000-0008-0000-0100-0000A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69" name="テキスト ボックス 168">
          <a:extLst>
            <a:ext uri="{FF2B5EF4-FFF2-40B4-BE49-F238E27FC236}">
              <a16:creationId xmlns="" xmlns:a16="http://schemas.microsoft.com/office/drawing/2014/main" id="{00000000-0008-0000-0100-0000A9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3" name="テキスト ボックス 172">
          <a:extLst>
            <a:ext uri="{FF2B5EF4-FFF2-40B4-BE49-F238E27FC236}">
              <a16:creationId xmlns="" xmlns:a16="http://schemas.microsoft.com/office/drawing/2014/main" id="{00000000-0008-0000-0100-0000AD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5" name="テキスト ボックス 174">
          <a:extLst>
            <a:ext uri="{FF2B5EF4-FFF2-40B4-BE49-F238E27FC236}">
              <a16:creationId xmlns="" xmlns:a16="http://schemas.microsoft.com/office/drawing/2014/main" id="{00000000-0008-0000-0100-0000AF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a:extLst>
            <a:ext uri="{FF2B5EF4-FFF2-40B4-BE49-F238E27FC236}">
              <a16:creationId xmlns="" xmlns:a16="http://schemas.microsoft.com/office/drawing/2014/main" id="{00000000-0008-0000-0100-0000B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a:extLst>
            <a:ext uri="{FF2B5EF4-FFF2-40B4-BE49-F238E27FC236}">
              <a16:creationId xmlns="" xmlns:a16="http://schemas.microsoft.com/office/drawing/2014/main" id="{00000000-0008-0000-0100-0000B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a:extLst>
            <a:ext uri="{FF2B5EF4-FFF2-40B4-BE49-F238E27FC236}">
              <a16:creationId xmlns="" xmlns:a16="http://schemas.microsoft.com/office/drawing/2014/main" id="{00000000-0008-0000-0100-0000B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79" name="直線コネクタ 178">
          <a:extLst>
            <a:ext uri="{FF2B5EF4-FFF2-40B4-BE49-F238E27FC236}">
              <a16:creationId xmlns="" xmlns:a16="http://schemas.microsoft.com/office/drawing/2014/main" id="{00000000-0008-0000-0100-0000B3000000}"/>
            </a:ext>
          </a:extLst>
        </xdr:cNvPr>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80" name="【橋りょう・トンネル】&#10;一人当たり有形固定資産（償却資産）額最小値テキスト">
          <a:extLst>
            <a:ext uri="{FF2B5EF4-FFF2-40B4-BE49-F238E27FC236}">
              <a16:creationId xmlns="" xmlns:a16="http://schemas.microsoft.com/office/drawing/2014/main" id="{00000000-0008-0000-0100-0000B4000000}"/>
            </a:ext>
          </a:extLst>
        </xdr:cNvPr>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81" name="直線コネクタ 180">
          <a:extLst>
            <a:ext uri="{FF2B5EF4-FFF2-40B4-BE49-F238E27FC236}">
              <a16:creationId xmlns="" xmlns:a16="http://schemas.microsoft.com/office/drawing/2014/main" id="{00000000-0008-0000-0100-0000B5000000}"/>
            </a:ext>
          </a:extLst>
        </xdr:cNvPr>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82" name="【橋りょう・トンネル】&#10;一人当たり有形固定資産（償却資産）額最大値テキスト">
          <a:extLst>
            <a:ext uri="{FF2B5EF4-FFF2-40B4-BE49-F238E27FC236}">
              <a16:creationId xmlns="" xmlns:a16="http://schemas.microsoft.com/office/drawing/2014/main" id="{00000000-0008-0000-0100-0000B6000000}"/>
            </a:ext>
          </a:extLst>
        </xdr:cNvPr>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83" name="直線コネクタ 182">
          <a:extLst>
            <a:ext uri="{FF2B5EF4-FFF2-40B4-BE49-F238E27FC236}">
              <a16:creationId xmlns="" xmlns:a16="http://schemas.microsoft.com/office/drawing/2014/main" id="{00000000-0008-0000-0100-0000B7000000}"/>
            </a:ext>
          </a:extLst>
        </xdr:cNvPr>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84" name="【橋りょう・トンネル】&#10;一人当たり有形固定資産（償却資産）額平均値テキスト">
          <a:extLst>
            <a:ext uri="{FF2B5EF4-FFF2-40B4-BE49-F238E27FC236}">
              <a16:creationId xmlns="" xmlns:a16="http://schemas.microsoft.com/office/drawing/2014/main" id="{00000000-0008-0000-0100-0000B8000000}"/>
            </a:ext>
          </a:extLst>
        </xdr:cNvPr>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85" name="フローチャート: 判断 184">
          <a:extLst>
            <a:ext uri="{FF2B5EF4-FFF2-40B4-BE49-F238E27FC236}">
              <a16:creationId xmlns="" xmlns:a16="http://schemas.microsoft.com/office/drawing/2014/main" id="{00000000-0008-0000-0100-0000B9000000}"/>
            </a:ext>
          </a:extLst>
        </xdr:cNvPr>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86" name="フローチャート: 判断 185">
          <a:extLst>
            <a:ext uri="{FF2B5EF4-FFF2-40B4-BE49-F238E27FC236}">
              <a16:creationId xmlns="" xmlns:a16="http://schemas.microsoft.com/office/drawing/2014/main" id="{00000000-0008-0000-0100-0000BA000000}"/>
            </a:ext>
          </a:extLst>
        </xdr:cNvPr>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187" name="フローチャート: 判断 186">
          <a:extLst>
            <a:ext uri="{FF2B5EF4-FFF2-40B4-BE49-F238E27FC236}">
              <a16:creationId xmlns="" xmlns:a16="http://schemas.microsoft.com/office/drawing/2014/main" id="{00000000-0008-0000-0100-0000BB000000}"/>
            </a:ext>
          </a:extLst>
        </xdr:cNvPr>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100-0000B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00000000-0008-0000-0100-0000B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 xmlns:a16="http://schemas.microsoft.com/office/drawing/2014/main" id="{00000000-0008-0000-0100-0000B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 xmlns:a16="http://schemas.microsoft.com/office/drawing/2014/main" id="{00000000-0008-0000-0100-0000C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124748</xdr:rowOff>
    </xdr:from>
    <xdr:to>
      <xdr:col>50</xdr:col>
      <xdr:colOff>165100</xdr:colOff>
      <xdr:row>64</xdr:row>
      <xdr:rowOff>54898</xdr:rowOff>
    </xdr:to>
    <xdr:sp macro="" textlink="">
      <xdr:nvSpPr>
        <xdr:cNvPr id="193" name="楕円 192">
          <a:extLst>
            <a:ext uri="{FF2B5EF4-FFF2-40B4-BE49-F238E27FC236}">
              <a16:creationId xmlns="" xmlns:a16="http://schemas.microsoft.com/office/drawing/2014/main" id="{00000000-0008-0000-0100-0000C1000000}"/>
            </a:ext>
          </a:extLst>
        </xdr:cNvPr>
        <xdr:cNvSpPr/>
      </xdr:nvSpPr>
      <xdr:spPr>
        <a:xfrm>
          <a:off x="9588500" y="109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118427</xdr:rowOff>
    </xdr:from>
    <xdr:ext cx="599010" cy="259045"/>
    <xdr:sp macro="" textlink="">
      <xdr:nvSpPr>
        <xdr:cNvPr id="194" name="n_1aveValue【橋りょう・トンネル】&#10;一人当たり有形固定資産（償却資産）額">
          <a:extLst>
            <a:ext uri="{FF2B5EF4-FFF2-40B4-BE49-F238E27FC236}">
              <a16:creationId xmlns="" xmlns:a16="http://schemas.microsoft.com/office/drawing/2014/main" id="{00000000-0008-0000-0100-0000C2000000}"/>
            </a:ext>
          </a:extLst>
        </xdr:cNvPr>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195" name="n_2aveValue【橋りょう・トンネル】&#10;一人当たり有形固定資産（償却資産）額">
          <a:extLst>
            <a:ext uri="{FF2B5EF4-FFF2-40B4-BE49-F238E27FC236}">
              <a16:creationId xmlns="" xmlns:a16="http://schemas.microsoft.com/office/drawing/2014/main" id="{00000000-0008-0000-0100-0000C3000000}"/>
            </a:ext>
          </a:extLst>
        </xdr:cNvPr>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46025</xdr:rowOff>
    </xdr:from>
    <xdr:ext cx="599010" cy="259045"/>
    <xdr:sp macro="" textlink="">
      <xdr:nvSpPr>
        <xdr:cNvPr id="196" name="n_1mainValue【橋りょう・トンネル】&#10;一人当たり有形固定資産（償却資産）額">
          <a:extLst>
            <a:ext uri="{FF2B5EF4-FFF2-40B4-BE49-F238E27FC236}">
              <a16:creationId xmlns="" xmlns:a16="http://schemas.microsoft.com/office/drawing/2014/main" id="{00000000-0008-0000-0100-0000C4000000}"/>
            </a:ext>
          </a:extLst>
        </xdr:cNvPr>
        <xdr:cNvSpPr txBox="1"/>
      </xdr:nvSpPr>
      <xdr:spPr>
        <a:xfrm>
          <a:off x="9327095" y="1101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a:extLst>
            <a:ext uri="{FF2B5EF4-FFF2-40B4-BE49-F238E27FC236}">
              <a16:creationId xmlns="" xmlns:a16="http://schemas.microsoft.com/office/drawing/2014/main" id="{00000000-0008-0000-0100-0000C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a:extLst>
            <a:ext uri="{FF2B5EF4-FFF2-40B4-BE49-F238E27FC236}">
              <a16:creationId xmlns="" xmlns:a16="http://schemas.microsoft.com/office/drawing/2014/main" id="{00000000-0008-0000-0100-0000C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a:extLst>
            <a:ext uri="{FF2B5EF4-FFF2-40B4-BE49-F238E27FC236}">
              <a16:creationId xmlns="" xmlns:a16="http://schemas.microsoft.com/office/drawing/2014/main" id="{00000000-0008-0000-0100-0000C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a:extLst>
            <a:ext uri="{FF2B5EF4-FFF2-40B4-BE49-F238E27FC236}">
              <a16:creationId xmlns="" xmlns:a16="http://schemas.microsoft.com/office/drawing/2014/main" id="{00000000-0008-0000-0100-0000C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a:extLst>
            <a:ext uri="{FF2B5EF4-FFF2-40B4-BE49-F238E27FC236}">
              <a16:creationId xmlns="" xmlns:a16="http://schemas.microsoft.com/office/drawing/2014/main" id="{00000000-0008-0000-0100-0000C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a:extLst>
            <a:ext uri="{FF2B5EF4-FFF2-40B4-BE49-F238E27FC236}">
              <a16:creationId xmlns="" xmlns:a16="http://schemas.microsoft.com/office/drawing/2014/main" id="{00000000-0008-0000-0100-0000C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a:extLst>
            <a:ext uri="{FF2B5EF4-FFF2-40B4-BE49-F238E27FC236}">
              <a16:creationId xmlns="" xmlns:a16="http://schemas.microsoft.com/office/drawing/2014/main" id="{00000000-0008-0000-0100-0000C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a:extLst>
            <a:ext uri="{FF2B5EF4-FFF2-40B4-BE49-F238E27FC236}">
              <a16:creationId xmlns="" xmlns:a16="http://schemas.microsoft.com/office/drawing/2014/main" id="{00000000-0008-0000-0100-0000C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a:extLst>
            <a:ext uri="{FF2B5EF4-FFF2-40B4-BE49-F238E27FC236}">
              <a16:creationId xmlns="" xmlns:a16="http://schemas.microsoft.com/office/drawing/2014/main" id="{00000000-0008-0000-0100-0000C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a:extLst>
            <a:ext uri="{FF2B5EF4-FFF2-40B4-BE49-F238E27FC236}">
              <a16:creationId xmlns="" xmlns:a16="http://schemas.microsoft.com/office/drawing/2014/main" id="{00000000-0008-0000-0100-0000C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a:extLst>
            <a:ext uri="{FF2B5EF4-FFF2-40B4-BE49-F238E27FC236}">
              <a16:creationId xmlns="" xmlns:a16="http://schemas.microsoft.com/office/drawing/2014/main" id="{00000000-0008-0000-0100-0000CF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8" name="直線コネクタ 207">
          <a:extLst>
            <a:ext uri="{FF2B5EF4-FFF2-40B4-BE49-F238E27FC236}">
              <a16:creationId xmlns="" xmlns:a16="http://schemas.microsoft.com/office/drawing/2014/main" id="{00000000-0008-0000-0100-0000D0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9" name="テキスト ボックス 208">
          <a:extLst>
            <a:ext uri="{FF2B5EF4-FFF2-40B4-BE49-F238E27FC236}">
              <a16:creationId xmlns="" xmlns:a16="http://schemas.microsoft.com/office/drawing/2014/main" id="{00000000-0008-0000-0100-0000D1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0" name="直線コネクタ 209">
          <a:extLst>
            <a:ext uri="{FF2B5EF4-FFF2-40B4-BE49-F238E27FC236}">
              <a16:creationId xmlns="" xmlns:a16="http://schemas.microsoft.com/office/drawing/2014/main" id="{00000000-0008-0000-0100-0000D2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1" name="テキスト ボックス 210">
          <a:extLst>
            <a:ext uri="{FF2B5EF4-FFF2-40B4-BE49-F238E27FC236}">
              <a16:creationId xmlns="" xmlns:a16="http://schemas.microsoft.com/office/drawing/2014/main" id="{00000000-0008-0000-0100-0000D3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2" name="直線コネクタ 211">
          <a:extLst>
            <a:ext uri="{FF2B5EF4-FFF2-40B4-BE49-F238E27FC236}">
              <a16:creationId xmlns="" xmlns:a16="http://schemas.microsoft.com/office/drawing/2014/main" id="{00000000-0008-0000-0100-0000D4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3" name="テキスト ボックス 212">
          <a:extLst>
            <a:ext uri="{FF2B5EF4-FFF2-40B4-BE49-F238E27FC236}">
              <a16:creationId xmlns="" xmlns:a16="http://schemas.microsoft.com/office/drawing/2014/main" id="{00000000-0008-0000-0100-0000D5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4" name="直線コネクタ 213">
          <a:extLst>
            <a:ext uri="{FF2B5EF4-FFF2-40B4-BE49-F238E27FC236}">
              <a16:creationId xmlns="" xmlns:a16="http://schemas.microsoft.com/office/drawing/2014/main" id="{00000000-0008-0000-0100-0000D6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5" name="テキスト ボックス 214">
          <a:extLst>
            <a:ext uri="{FF2B5EF4-FFF2-40B4-BE49-F238E27FC236}">
              <a16:creationId xmlns="" xmlns:a16="http://schemas.microsoft.com/office/drawing/2014/main" id="{00000000-0008-0000-0100-0000D7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a:extLst>
            <a:ext uri="{FF2B5EF4-FFF2-40B4-BE49-F238E27FC236}">
              <a16:creationId xmlns="" xmlns:a16="http://schemas.microsoft.com/office/drawing/2014/main" id="{00000000-0008-0000-0100-0000D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a:extLst>
            <a:ext uri="{FF2B5EF4-FFF2-40B4-BE49-F238E27FC236}">
              <a16:creationId xmlns="" xmlns:a16="http://schemas.microsoft.com/office/drawing/2014/main" id="{00000000-0008-0000-0100-0000D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a:extLst>
            <a:ext uri="{FF2B5EF4-FFF2-40B4-BE49-F238E27FC236}">
              <a16:creationId xmlns="" xmlns:a16="http://schemas.microsoft.com/office/drawing/2014/main" id="{00000000-0008-0000-0100-0000D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19" name="直線コネクタ 218">
          <a:extLst>
            <a:ext uri="{FF2B5EF4-FFF2-40B4-BE49-F238E27FC236}">
              <a16:creationId xmlns="" xmlns:a16="http://schemas.microsoft.com/office/drawing/2014/main" id="{00000000-0008-0000-0100-0000DB000000}"/>
            </a:ext>
          </a:extLst>
        </xdr:cNvPr>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20" name="【公営住宅】&#10;有形固定資産減価償却率最小値テキスト">
          <a:extLst>
            <a:ext uri="{FF2B5EF4-FFF2-40B4-BE49-F238E27FC236}">
              <a16:creationId xmlns="" xmlns:a16="http://schemas.microsoft.com/office/drawing/2014/main" id="{00000000-0008-0000-0100-0000DC000000}"/>
            </a:ext>
          </a:extLst>
        </xdr:cNvPr>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21" name="直線コネクタ 220">
          <a:extLst>
            <a:ext uri="{FF2B5EF4-FFF2-40B4-BE49-F238E27FC236}">
              <a16:creationId xmlns="" xmlns:a16="http://schemas.microsoft.com/office/drawing/2014/main" id="{00000000-0008-0000-0100-0000DD000000}"/>
            </a:ext>
          </a:extLst>
        </xdr:cNvPr>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2" name="【公営住宅】&#10;有形固定資産減価償却率最大値テキスト">
          <a:extLst>
            <a:ext uri="{FF2B5EF4-FFF2-40B4-BE49-F238E27FC236}">
              <a16:creationId xmlns="" xmlns:a16="http://schemas.microsoft.com/office/drawing/2014/main" id="{00000000-0008-0000-0100-0000DE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3" name="直線コネクタ 222">
          <a:extLst>
            <a:ext uri="{FF2B5EF4-FFF2-40B4-BE49-F238E27FC236}">
              <a16:creationId xmlns="" xmlns:a16="http://schemas.microsoft.com/office/drawing/2014/main" id="{00000000-0008-0000-0100-0000DF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24" name="【公営住宅】&#10;有形固定資産減価償却率平均値テキスト">
          <a:extLst>
            <a:ext uri="{FF2B5EF4-FFF2-40B4-BE49-F238E27FC236}">
              <a16:creationId xmlns="" xmlns:a16="http://schemas.microsoft.com/office/drawing/2014/main" id="{00000000-0008-0000-0100-0000E0000000}"/>
            </a:ext>
          </a:extLst>
        </xdr:cNvPr>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25" name="フローチャート: 判断 224">
          <a:extLst>
            <a:ext uri="{FF2B5EF4-FFF2-40B4-BE49-F238E27FC236}">
              <a16:creationId xmlns="" xmlns:a16="http://schemas.microsoft.com/office/drawing/2014/main" id="{00000000-0008-0000-0100-0000E1000000}"/>
            </a:ext>
          </a:extLst>
        </xdr:cNvPr>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26" name="フローチャート: 判断 225">
          <a:extLst>
            <a:ext uri="{FF2B5EF4-FFF2-40B4-BE49-F238E27FC236}">
              <a16:creationId xmlns="" xmlns:a16="http://schemas.microsoft.com/office/drawing/2014/main" id="{00000000-0008-0000-0100-0000E2000000}"/>
            </a:ext>
          </a:extLst>
        </xdr:cNvPr>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27" name="フローチャート: 判断 226">
          <a:extLst>
            <a:ext uri="{FF2B5EF4-FFF2-40B4-BE49-F238E27FC236}">
              <a16:creationId xmlns="" xmlns:a16="http://schemas.microsoft.com/office/drawing/2014/main" id="{00000000-0008-0000-0100-0000E300000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 xmlns:a16="http://schemas.microsoft.com/office/drawing/2014/main" id="{00000000-0008-0000-0100-0000E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 xmlns:a16="http://schemas.microsoft.com/office/drawing/2014/main" id="{00000000-0008-0000-0100-0000E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 xmlns:a16="http://schemas.microsoft.com/office/drawing/2014/main" id="{00000000-0008-0000-0100-0000E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 xmlns:a16="http://schemas.microsoft.com/office/drawing/2014/main" id="{00000000-0008-0000-0100-0000E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 xmlns:a16="http://schemas.microsoft.com/office/drawing/2014/main" id="{00000000-0008-0000-0100-0000E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33" name="楕円 232">
          <a:extLst>
            <a:ext uri="{FF2B5EF4-FFF2-40B4-BE49-F238E27FC236}">
              <a16:creationId xmlns="" xmlns:a16="http://schemas.microsoft.com/office/drawing/2014/main" id="{00000000-0008-0000-0100-0000E9000000}"/>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134890</xdr:rowOff>
    </xdr:from>
    <xdr:ext cx="405111" cy="259045"/>
    <xdr:sp macro="" textlink="">
      <xdr:nvSpPr>
        <xdr:cNvPr id="234" name="n_1aveValue【公営住宅】&#10;有形固定資産減価償却率">
          <a:extLst>
            <a:ext uri="{FF2B5EF4-FFF2-40B4-BE49-F238E27FC236}">
              <a16:creationId xmlns="" xmlns:a16="http://schemas.microsoft.com/office/drawing/2014/main" id="{00000000-0008-0000-0100-0000EA000000}"/>
            </a:ext>
          </a:extLst>
        </xdr:cNvPr>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35" name="n_2aveValue【公営住宅】&#10;有形固定資産減価償却率">
          <a:extLst>
            <a:ext uri="{FF2B5EF4-FFF2-40B4-BE49-F238E27FC236}">
              <a16:creationId xmlns="" xmlns:a16="http://schemas.microsoft.com/office/drawing/2014/main" id="{00000000-0008-0000-0100-0000EB000000}"/>
            </a:ext>
          </a:extLst>
        </xdr:cNvPr>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36" name="n_1mainValue【公営住宅】&#10;有形固定資産減価償却率">
          <a:extLst>
            <a:ext uri="{FF2B5EF4-FFF2-40B4-BE49-F238E27FC236}">
              <a16:creationId xmlns="" xmlns:a16="http://schemas.microsoft.com/office/drawing/2014/main" id="{00000000-0008-0000-0100-0000EC000000}"/>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 xmlns:a16="http://schemas.microsoft.com/office/drawing/2014/main" id="{00000000-0008-0000-0100-0000E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 xmlns:a16="http://schemas.microsoft.com/office/drawing/2014/main" id="{00000000-0008-0000-0100-0000E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 xmlns:a16="http://schemas.microsoft.com/office/drawing/2014/main" id="{00000000-0008-0000-0100-0000E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 xmlns:a16="http://schemas.microsoft.com/office/drawing/2014/main" id="{00000000-0008-0000-0100-0000F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 xmlns:a16="http://schemas.microsoft.com/office/drawing/2014/main" id="{00000000-0008-0000-0100-0000F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 xmlns:a16="http://schemas.microsoft.com/office/drawing/2014/main" id="{00000000-0008-0000-0100-0000F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 xmlns:a16="http://schemas.microsoft.com/office/drawing/2014/main" id="{00000000-0008-0000-0100-0000F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 xmlns:a16="http://schemas.microsoft.com/office/drawing/2014/main" id="{00000000-0008-0000-0100-0000F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a:extLst>
            <a:ext uri="{FF2B5EF4-FFF2-40B4-BE49-F238E27FC236}">
              <a16:creationId xmlns="" xmlns:a16="http://schemas.microsoft.com/office/drawing/2014/main" id="{00000000-0008-0000-0100-0000F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a:extLst>
            <a:ext uri="{FF2B5EF4-FFF2-40B4-BE49-F238E27FC236}">
              <a16:creationId xmlns="" xmlns:a16="http://schemas.microsoft.com/office/drawing/2014/main" id="{00000000-0008-0000-0100-0000F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a:extLst>
            <a:ext uri="{FF2B5EF4-FFF2-40B4-BE49-F238E27FC236}">
              <a16:creationId xmlns="" xmlns:a16="http://schemas.microsoft.com/office/drawing/2014/main" id="{00000000-0008-0000-0100-0000F7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a:extLst>
            <a:ext uri="{FF2B5EF4-FFF2-40B4-BE49-F238E27FC236}">
              <a16:creationId xmlns="" xmlns:a16="http://schemas.microsoft.com/office/drawing/2014/main" id="{00000000-0008-0000-0100-0000F8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a:extLst>
            <a:ext uri="{FF2B5EF4-FFF2-40B4-BE49-F238E27FC236}">
              <a16:creationId xmlns="" xmlns:a16="http://schemas.microsoft.com/office/drawing/2014/main" id="{00000000-0008-0000-0100-0000F9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a:extLst>
            <a:ext uri="{FF2B5EF4-FFF2-40B4-BE49-F238E27FC236}">
              <a16:creationId xmlns="" xmlns:a16="http://schemas.microsoft.com/office/drawing/2014/main" id="{00000000-0008-0000-0100-0000FA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a:extLst>
            <a:ext uri="{FF2B5EF4-FFF2-40B4-BE49-F238E27FC236}">
              <a16:creationId xmlns="" xmlns:a16="http://schemas.microsoft.com/office/drawing/2014/main" id="{00000000-0008-0000-0100-0000F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a:extLst>
            <a:ext uri="{FF2B5EF4-FFF2-40B4-BE49-F238E27FC236}">
              <a16:creationId xmlns="" xmlns:a16="http://schemas.microsoft.com/office/drawing/2014/main" id="{00000000-0008-0000-0100-0000F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a:extLst>
            <a:ext uri="{FF2B5EF4-FFF2-40B4-BE49-F238E27FC236}">
              <a16:creationId xmlns="" xmlns:a16="http://schemas.microsoft.com/office/drawing/2014/main" id="{00000000-0008-0000-0100-0000FD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a:extLst>
            <a:ext uri="{FF2B5EF4-FFF2-40B4-BE49-F238E27FC236}">
              <a16:creationId xmlns="" xmlns:a16="http://schemas.microsoft.com/office/drawing/2014/main" id="{00000000-0008-0000-0100-0000FE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a:extLst>
            <a:ext uri="{FF2B5EF4-FFF2-40B4-BE49-F238E27FC236}">
              <a16:creationId xmlns="" xmlns:a16="http://schemas.microsoft.com/office/drawing/2014/main" id="{00000000-0008-0000-0100-0000FF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6" name="テキスト ボックス 255">
          <a:extLst>
            <a:ext uri="{FF2B5EF4-FFF2-40B4-BE49-F238E27FC236}">
              <a16:creationId xmlns="" xmlns:a16="http://schemas.microsoft.com/office/drawing/2014/main" id="{00000000-0008-0000-0100-000000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a:extLst>
            <a:ext uri="{FF2B5EF4-FFF2-40B4-BE49-F238E27FC236}">
              <a16:creationId xmlns="" xmlns:a16="http://schemas.microsoft.com/office/drawing/2014/main" id="{00000000-0008-0000-0100-00000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a:extLst>
            <a:ext uri="{FF2B5EF4-FFF2-40B4-BE49-F238E27FC236}">
              <a16:creationId xmlns="" xmlns:a16="http://schemas.microsoft.com/office/drawing/2014/main" id="{00000000-0008-0000-0100-00000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公営住宅】&#10;一人当たり面積グラフ枠">
          <a:extLst>
            <a:ext uri="{FF2B5EF4-FFF2-40B4-BE49-F238E27FC236}">
              <a16:creationId xmlns="" xmlns:a16="http://schemas.microsoft.com/office/drawing/2014/main" id="{00000000-0008-0000-0100-00000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60" name="直線コネクタ 259">
          <a:extLst>
            <a:ext uri="{FF2B5EF4-FFF2-40B4-BE49-F238E27FC236}">
              <a16:creationId xmlns="" xmlns:a16="http://schemas.microsoft.com/office/drawing/2014/main" id="{00000000-0008-0000-0100-000004010000}"/>
            </a:ext>
          </a:extLst>
        </xdr:cNvPr>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1" name="【公営住宅】&#10;一人当たり面積最小値テキスト">
          <a:extLst>
            <a:ext uri="{FF2B5EF4-FFF2-40B4-BE49-F238E27FC236}">
              <a16:creationId xmlns="" xmlns:a16="http://schemas.microsoft.com/office/drawing/2014/main" id="{00000000-0008-0000-0100-000005010000}"/>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2" name="直線コネクタ 261">
          <a:extLst>
            <a:ext uri="{FF2B5EF4-FFF2-40B4-BE49-F238E27FC236}">
              <a16:creationId xmlns="" xmlns:a16="http://schemas.microsoft.com/office/drawing/2014/main" id="{00000000-0008-0000-0100-000006010000}"/>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63" name="【公営住宅】&#10;一人当たり面積最大値テキスト">
          <a:extLst>
            <a:ext uri="{FF2B5EF4-FFF2-40B4-BE49-F238E27FC236}">
              <a16:creationId xmlns="" xmlns:a16="http://schemas.microsoft.com/office/drawing/2014/main" id="{00000000-0008-0000-0100-000007010000}"/>
            </a:ext>
          </a:extLst>
        </xdr:cNvPr>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64" name="直線コネクタ 263">
          <a:extLst>
            <a:ext uri="{FF2B5EF4-FFF2-40B4-BE49-F238E27FC236}">
              <a16:creationId xmlns="" xmlns:a16="http://schemas.microsoft.com/office/drawing/2014/main" id="{00000000-0008-0000-0100-000008010000}"/>
            </a:ext>
          </a:extLst>
        </xdr:cNvPr>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65" name="【公営住宅】&#10;一人当たり面積平均値テキスト">
          <a:extLst>
            <a:ext uri="{FF2B5EF4-FFF2-40B4-BE49-F238E27FC236}">
              <a16:creationId xmlns="" xmlns:a16="http://schemas.microsoft.com/office/drawing/2014/main" id="{00000000-0008-0000-0100-000009010000}"/>
            </a:ext>
          </a:extLst>
        </xdr:cNvPr>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66" name="フローチャート: 判断 265">
          <a:extLst>
            <a:ext uri="{FF2B5EF4-FFF2-40B4-BE49-F238E27FC236}">
              <a16:creationId xmlns="" xmlns:a16="http://schemas.microsoft.com/office/drawing/2014/main" id="{00000000-0008-0000-0100-00000A010000}"/>
            </a:ext>
          </a:extLst>
        </xdr:cNvPr>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67" name="フローチャート: 判断 266">
          <a:extLst>
            <a:ext uri="{FF2B5EF4-FFF2-40B4-BE49-F238E27FC236}">
              <a16:creationId xmlns="" xmlns:a16="http://schemas.microsoft.com/office/drawing/2014/main" id="{00000000-0008-0000-0100-00000B010000}"/>
            </a:ext>
          </a:extLst>
        </xdr:cNvPr>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68" name="フローチャート: 判断 267">
          <a:extLst>
            <a:ext uri="{FF2B5EF4-FFF2-40B4-BE49-F238E27FC236}">
              <a16:creationId xmlns="" xmlns:a16="http://schemas.microsoft.com/office/drawing/2014/main" id="{00000000-0008-0000-0100-00000C010000}"/>
            </a:ext>
          </a:extLst>
        </xdr:cNvPr>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 xmlns:a16="http://schemas.microsoft.com/office/drawing/2014/main" id="{00000000-0008-0000-0100-00000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 xmlns:a16="http://schemas.microsoft.com/office/drawing/2014/main" id="{00000000-0008-0000-0100-00000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 xmlns:a16="http://schemas.microsoft.com/office/drawing/2014/main" id="{00000000-0008-0000-0100-00000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 xmlns:a16="http://schemas.microsoft.com/office/drawing/2014/main" id="{00000000-0008-0000-0100-00001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109982</xdr:rowOff>
    </xdr:from>
    <xdr:to>
      <xdr:col>50</xdr:col>
      <xdr:colOff>165100</xdr:colOff>
      <xdr:row>80</xdr:row>
      <xdr:rowOff>40132</xdr:rowOff>
    </xdr:to>
    <xdr:sp macro="" textlink="">
      <xdr:nvSpPr>
        <xdr:cNvPr id="274" name="楕円 273">
          <a:extLst>
            <a:ext uri="{FF2B5EF4-FFF2-40B4-BE49-F238E27FC236}">
              <a16:creationId xmlns="" xmlns:a16="http://schemas.microsoft.com/office/drawing/2014/main" id="{00000000-0008-0000-0100-000012010000}"/>
            </a:ext>
          </a:extLst>
        </xdr:cNvPr>
        <xdr:cNvSpPr/>
      </xdr:nvSpPr>
      <xdr:spPr>
        <a:xfrm>
          <a:off x="9588500" y="136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80027</xdr:rowOff>
    </xdr:from>
    <xdr:ext cx="469744" cy="259045"/>
    <xdr:sp macro="" textlink="">
      <xdr:nvSpPr>
        <xdr:cNvPr id="275" name="n_1aveValue【公営住宅】&#10;一人当たり面積">
          <a:extLst>
            <a:ext uri="{FF2B5EF4-FFF2-40B4-BE49-F238E27FC236}">
              <a16:creationId xmlns="" xmlns:a16="http://schemas.microsoft.com/office/drawing/2014/main" id="{00000000-0008-0000-0100-000013010000}"/>
            </a:ext>
          </a:extLst>
        </xdr:cNvPr>
        <xdr:cNvSpPr txBox="1"/>
      </xdr:nvSpPr>
      <xdr:spPr>
        <a:xfrm>
          <a:off x="9391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76" name="n_2aveValue【公営住宅】&#10;一人当たり面積">
          <a:extLst>
            <a:ext uri="{FF2B5EF4-FFF2-40B4-BE49-F238E27FC236}">
              <a16:creationId xmlns="" xmlns:a16="http://schemas.microsoft.com/office/drawing/2014/main" id="{00000000-0008-0000-0100-000014010000}"/>
            </a:ext>
          </a:extLst>
        </xdr:cNvPr>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56659</xdr:rowOff>
    </xdr:from>
    <xdr:ext cx="469744" cy="259045"/>
    <xdr:sp macro="" textlink="">
      <xdr:nvSpPr>
        <xdr:cNvPr id="277" name="n_1mainValue【公営住宅】&#10;一人当たり面積">
          <a:extLst>
            <a:ext uri="{FF2B5EF4-FFF2-40B4-BE49-F238E27FC236}">
              <a16:creationId xmlns="" xmlns:a16="http://schemas.microsoft.com/office/drawing/2014/main" id="{00000000-0008-0000-0100-000015010000}"/>
            </a:ext>
          </a:extLst>
        </xdr:cNvPr>
        <xdr:cNvSpPr txBox="1"/>
      </xdr:nvSpPr>
      <xdr:spPr>
        <a:xfrm>
          <a:off x="9391727"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 xmlns:a16="http://schemas.microsoft.com/office/drawing/2014/main" id="{00000000-0008-0000-01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79" name="正方形/長方形 278">
          <a:extLst>
            <a:ext uri="{FF2B5EF4-FFF2-40B4-BE49-F238E27FC236}">
              <a16:creationId xmlns="" xmlns:a16="http://schemas.microsoft.com/office/drawing/2014/main" id="{00000000-0008-0000-0100-000017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0" name="正方形/長方形 279">
          <a:extLst>
            <a:ext uri="{FF2B5EF4-FFF2-40B4-BE49-F238E27FC236}">
              <a16:creationId xmlns="" xmlns:a16="http://schemas.microsoft.com/office/drawing/2014/main" id="{00000000-0008-0000-0100-000018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1" name="正方形/長方形 280">
          <a:extLst>
            <a:ext uri="{FF2B5EF4-FFF2-40B4-BE49-F238E27FC236}">
              <a16:creationId xmlns="" xmlns:a16="http://schemas.microsoft.com/office/drawing/2014/main" id="{00000000-0008-0000-0100-000019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2" name="正方形/長方形 281">
          <a:extLst>
            <a:ext uri="{FF2B5EF4-FFF2-40B4-BE49-F238E27FC236}">
              <a16:creationId xmlns="" xmlns:a16="http://schemas.microsoft.com/office/drawing/2014/main" id="{00000000-0008-0000-0100-00001A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 xmlns:a16="http://schemas.microsoft.com/office/drawing/2014/main" id="{00000000-0008-0000-01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 xmlns:a16="http://schemas.microsoft.com/office/drawing/2014/main" id="{00000000-0008-0000-01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 xmlns:a16="http://schemas.microsoft.com/office/drawing/2014/main" id="{00000000-0008-0000-01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 xmlns:a16="http://schemas.microsoft.com/office/drawing/2014/main" id="{00000000-0008-0000-0100-00001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7" name="テキスト ボックス 286">
          <a:extLst>
            <a:ext uri="{FF2B5EF4-FFF2-40B4-BE49-F238E27FC236}">
              <a16:creationId xmlns="" xmlns:a16="http://schemas.microsoft.com/office/drawing/2014/main" id="{00000000-0008-0000-0100-00001F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 xmlns:a16="http://schemas.microsoft.com/office/drawing/2014/main" id="{00000000-0008-0000-0100-00002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 xmlns:a16="http://schemas.microsoft.com/office/drawing/2014/main" id="{00000000-0008-0000-0100-00002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 xmlns:a16="http://schemas.microsoft.com/office/drawing/2014/main" id="{00000000-0008-0000-0100-00002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 xmlns:a16="http://schemas.microsoft.com/office/drawing/2014/main" id="{00000000-0008-0000-0100-00002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 xmlns:a16="http://schemas.microsoft.com/office/drawing/2014/main" id="{00000000-0008-0000-0100-00002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 xmlns:a16="http://schemas.microsoft.com/office/drawing/2014/main" id="{00000000-0008-0000-0100-00002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 xmlns:a16="http://schemas.microsoft.com/office/drawing/2014/main" id="{00000000-0008-0000-0100-00002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 xmlns:a16="http://schemas.microsoft.com/office/drawing/2014/main" id="{00000000-0008-0000-0100-00002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 xmlns:a16="http://schemas.microsoft.com/office/drawing/2014/main" id="{00000000-0008-0000-0100-00002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a:extLst>
            <a:ext uri="{FF2B5EF4-FFF2-40B4-BE49-F238E27FC236}">
              <a16:creationId xmlns="" xmlns:a16="http://schemas.microsoft.com/office/drawing/2014/main" id="{00000000-0008-0000-0100-00002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港湾・漁港】&#10;有形固定資産減価償却率グラフ枠">
          <a:extLst>
            <a:ext uri="{FF2B5EF4-FFF2-40B4-BE49-F238E27FC236}">
              <a16:creationId xmlns="" xmlns:a16="http://schemas.microsoft.com/office/drawing/2014/main" id="{00000000-0008-0000-0100-00002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6350</xdr:rowOff>
    </xdr:from>
    <xdr:to>
      <xdr:col>20</xdr:col>
      <xdr:colOff>38100</xdr:colOff>
      <xdr:row>102</xdr:row>
      <xdr:rowOff>107950</xdr:rowOff>
    </xdr:to>
    <xdr:sp macro="" textlink="">
      <xdr:nvSpPr>
        <xdr:cNvPr id="299" name="フローチャート: 判断 298">
          <a:extLst>
            <a:ext uri="{FF2B5EF4-FFF2-40B4-BE49-F238E27FC236}">
              <a16:creationId xmlns="" xmlns:a16="http://schemas.microsoft.com/office/drawing/2014/main" id="{00000000-0008-0000-0100-00002B010000}"/>
            </a:ext>
          </a:extLst>
        </xdr:cNvPr>
        <xdr:cNvSpPr/>
      </xdr:nvSpPr>
      <xdr:spPr>
        <a:xfrm>
          <a:off x="37465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00" name="フローチャート: 判断 299">
          <a:extLst>
            <a:ext uri="{FF2B5EF4-FFF2-40B4-BE49-F238E27FC236}">
              <a16:creationId xmlns="" xmlns:a16="http://schemas.microsoft.com/office/drawing/2014/main" id="{00000000-0008-0000-0100-00002C010000}"/>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a:extLst>
            <a:ext uri="{FF2B5EF4-FFF2-40B4-BE49-F238E27FC236}">
              <a16:creationId xmlns="" xmlns:a16="http://schemas.microsoft.com/office/drawing/2014/main" id="{00000000-0008-0000-0100-00003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122555</xdr:rowOff>
    </xdr:from>
    <xdr:to>
      <xdr:col>20</xdr:col>
      <xdr:colOff>38100</xdr:colOff>
      <xdr:row>100</xdr:row>
      <xdr:rowOff>52705</xdr:rowOff>
    </xdr:to>
    <xdr:sp macro="" textlink="">
      <xdr:nvSpPr>
        <xdr:cNvPr id="306" name="楕円 305">
          <a:extLst>
            <a:ext uri="{FF2B5EF4-FFF2-40B4-BE49-F238E27FC236}">
              <a16:creationId xmlns="" xmlns:a16="http://schemas.microsoft.com/office/drawing/2014/main" id="{00000000-0008-0000-0100-000032010000}"/>
            </a:ext>
          </a:extLst>
        </xdr:cNvPr>
        <xdr:cNvSpPr/>
      </xdr:nvSpPr>
      <xdr:spPr>
        <a:xfrm>
          <a:off x="37465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99077</xdr:rowOff>
    </xdr:from>
    <xdr:ext cx="405111" cy="259045"/>
    <xdr:sp macro="" textlink="">
      <xdr:nvSpPr>
        <xdr:cNvPr id="307" name="n_1aveValue【港湾・漁港】&#10;有形固定資産減価償却率">
          <a:extLst>
            <a:ext uri="{FF2B5EF4-FFF2-40B4-BE49-F238E27FC236}">
              <a16:creationId xmlns="" xmlns:a16="http://schemas.microsoft.com/office/drawing/2014/main" id="{00000000-0008-0000-0100-000033010000}"/>
            </a:ext>
          </a:extLst>
        </xdr:cNvPr>
        <xdr:cNvSpPr txBox="1"/>
      </xdr:nvSpPr>
      <xdr:spPr>
        <a:xfrm>
          <a:off x="35820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08" name="n_2aveValue【港湾・漁港】&#10;有形固定資産減価償却率">
          <a:extLst>
            <a:ext uri="{FF2B5EF4-FFF2-40B4-BE49-F238E27FC236}">
              <a16:creationId xmlns="" xmlns:a16="http://schemas.microsoft.com/office/drawing/2014/main" id="{00000000-0008-0000-0100-000034010000}"/>
            </a:ext>
          </a:extLst>
        </xdr:cNvPr>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69232</xdr:rowOff>
    </xdr:from>
    <xdr:ext cx="405111" cy="259045"/>
    <xdr:sp macro="" textlink="">
      <xdr:nvSpPr>
        <xdr:cNvPr id="309" name="n_1mainValue【港湾・漁港】&#10;有形固定資産減価償却率">
          <a:extLst>
            <a:ext uri="{FF2B5EF4-FFF2-40B4-BE49-F238E27FC236}">
              <a16:creationId xmlns="" xmlns:a16="http://schemas.microsoft.com/office/drawing/2014/main" id="{00000000-0008-0000-0100-000035010000}"/>
            </a:ext>
          </a:extLst>
        </xdr:cNvPr>
        <xdr:cNvSpPr txBox="1"/>
      </xdr:nvSpPr>
      <xdr:spPr>
        <a:xfrm>
          <a:off x="35820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 xmlns:a16="http://schemas.microsoft.com/office/drawing/2014/main" id="{00000000-0008-0000-0100-00003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1" name="正方形/長方形 310">
          <a:extLst>
            <a:ext uri="{FF2B5EF4-FFF2-40B4-BE49-F238E27FC236}">
              <a16:creationId xmlns="" xmlns:a16="http://schemas.microsoft.com/office/drawing/2014/main" id="{00000000-0008-0000-0100-000037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2" name="正方形/長方形 311">
          <a:extLst>
            <a:ext uri="{FF2B5EF4-FFF2-40B4-BE49-F238E27FC236}">
              <a16:creationId xmlns="" xmlns:a16="http://schemas.microsoft.com/office/drawing/2014/main" id="{00000000-0008-0000-0100-000038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13" name="正方形/長方形 312">
          <a:extLst>
            <a:ext uri="{FF2B5EF4-FFF2-40B4-BE49-F238E27FC236}">
              <a16:creationId xmlns="" xmlns:a16="http://schemas.microsoft.com/office/drawing/2014/main" id="{00000000-0008-0000-0100-000039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4" name="正方形/長方形 313">
          <a:extLst>
            <a:ext uri="{FF2B5EF4-FFF2-40B4-BE49-F238E27FC236}">
              <a16:creationId xmlns="" xmlns:a16="http://schemas.microsoft.com/office/drawing/2014/main" id="{00000000-0008-0000-0100-00003A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 xmlns:a16="http://schemas.microsoft.com/office/drawing/2014/main" id="{00000000-0008-0000-0100-00003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 xmlns:a16="http://schemas.microsoft.com/office/drawing/2014/main" id="{00000000-0008-0000-0100-00003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 xmlns:a16="http://schemas.microsoft.com/office/drawing/2014/main" id="{00000000-0008-0000-0100-00003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8" name="直線コネクタ 317">
          <a:extLst>
            <a:ext uri="{FF2B5EF4-FFF2-40B4-BE49-F238E27FC236}">
              <a16:creationId xmlns="" xmlns:a16="http://schemas.microsoft.com/office/drawing/2014/main" id="{00000000-0008-0000-0100-00003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9" name="テキスト ボックス 318">
          <a:extLst>
            <a:ext uri="{FF2B5EF4-FFF2-40B4-BE49-F238E27FC236}">
              <a16:creationId xmlns="" xmlns:a16="http://schemas.microsoft.com/office/drawing/2014/main" id="{00000000-0008-0000-0100-00003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0" name="直線コネクタ 319">
          <a:extLst>
            <a:ext uri="{FF2B5EF4-FFF2-40B4-BE49-F238E27FC236}">
              <a16:creationId xmlns="" xmlns:a16="http://schemas.microsoft.com/office/drawing/2014/main" id="{00000000-0008-0000-0100-00004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21" name="テキスト ボックス 320">
          <a:extLst>
            <a:ext uri="{FF2B5EF4-FFF2-40B4-BE49-F238E27FC236}">
              <a16:creationId xmlns="" xmlns:a16="http://schemas.microsoft.com/office/drawing/2014/main" id="{00000000-0008-0000-0100-000041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2" name="直線コネクタ 321">
          <a:extLst>
            <a:ext uri="{FF2B5EF4-FFF2-40B4-BE49-F238E27FC236}">
              <a16:creationId xmlns="" xmlns:a16="http://schemas.microsoft.com/office/drawing/2014/main" id="{00000000-0008-0000-0100-00004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23" name="テキスト ボックス 322">
          <a:extLst>
            <a:ext uri="{FF2B5EF4-FFF2-40B4-BE49-F238E27FC236}">
              <a16:creationId xmlns="" xmlns:a16="http://schemas.microsoft.com/office/drawing/2014/main" id="{00000000-0008-0000-0100-000043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4" name="直線コネクタ 323">
          <a:extLst>
            <a:ext uri="{FF2B5EF4-FFF2-40B4-BE49-F238E27FC236}">
              <a16:creationId xmlns="" xmlns:a16="http://schemas.microsoft.com/office/drawing/2014/main" id="{00000000-0008-0000-0100-00004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25" name="テキスト ボックス 324">
          <a:extLst>
            <a:ext uri="{FF2B5EF4-FFF2-40B4-BE49-F238E27FC236}">
              <a16:creationId xmlns="" xmlns:a16="http://schemas.microsoft.com/office/drawing/2014/main" id="{00000000-0008-0000-0100-000045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a:extLst>
            <a:ext uri="{FF2B5EF4-FFF2-40B4-BE49-F238E27FC236}">
              <a16:creationId xmlns="" xmlns:a16="http://schemas.microsoft.com/office/drawing/2014/main" id="{00000000-0008-0000-0100-00004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27" name="テキスト ボックス 326">
          <a:extLst>
            <a:ext uri="{FF2B5EF4-FFF2-40B4-BE49-F238E27FC236}">
              <a16:creationId xmlns="" xmlns:a16="http://schemas.microsoft.com/office/drawing/2014/main" id="{00000000-0008-0000-0100-000047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港湾・漁港】&#10;一人当たり有形固定資産（償却資産）額グラフ枠">
          <a:extLst>
            <a:ext uri="{FF2B5EF4-FFF2-40B4-BE49-F238E27FC236}">
              <a16:creationId xmlns="" xmlns:a16="http://schemas.microsoft.com/office/drawing/2014/main" id="{00000000-0008-0000-0100-00004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82378</xdr:rowOff>
    </xdr:from>
    <xdr:to>
      <xdr:col>50</xdr:col>
      <xdr:colOff>165100</xdr:colOff>
      <xdr:row>100</xdr:row>
      <xdr:rowOff>12528</xdr:rowOff>
    </xdr:to>
    <xdr:sp macro="" textlink="">
      <xdr:nvSpPr>
        <xdr:cNvPr id="329" name="フローチャート: 判断 328">
          <a:extLst>
            <a:ext uri="{FF2B5EF4-FFF2-40B4-BE49-F238E27FC236}">
              <a16:creationId xmlns="" xmlns:a16="http://schemas.microsoft.com/office/drawing/2014/main" id="{00000000-0008-0000-0100-000049010000}"/>
            </a:ext>
          </a:extLst>
        </xdr:cNvPr>
        <xdr:cNvSpPr/>
      </xdr:nvSpPr>
      <xdr:spPr>
        <a:xfrm>
          <a:off x="9588500" y="170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97203</xdr:rowOff>
    </xdr:from>
    <xdr:to>
      <xdr:col>46</xdr:col>
      <xdr:colOff>38100</xdr:colOff>
      <xdr:row>101</xdr:row>
      <xdr:rowOff>27353</xdr:rowOff>
    </xdr:to>
    <xdr:sp macro="" textlink="">
      <xdr:nvSpPr>
        <xdr:cNvPr id="330" name="フローチャート: 判断 329">
          <a:extLst>
            <a:ext uri="{FF2B5EF4-FFF2-40B4-BE49-F238E27FC236}">
              <a16:creationId xmlns="" xmlns:a16="http://schemas.microsoft.com/office/drawing/2014/main" id="{00000000-0008-0000-0100-00004A010000}"/>
            </a:ext>
          </a:extLst>
        </xdr:cNvPr>
        <xdr:cNvSpPr/>
      </xdr:nvSpPr>
      <xdr:spPr>
        <a:xfrm>
          <a:off x="8699500" y="1724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 xmlns:a16="http://schemas.microsoft.com/office/drawing/2014/main" id="{00000000-0008-0000-0100-00004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 xmlns:a16="http://schemas.microsoft.com/office/drawing/2014/main" id="{00000000-0008-0000-0100-00004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 xmlns:a16="http://schemas.microsoft.com/office/drawing/2014/main" id="{00000000-0008-0000-0100-00004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25781</xdr:rowOff>
    </xdr:from>
    <xdr:to>
      <xdr:col>50</xdr:col>
      <xdr:colOff>165100</xdr:colOff>
      <xdr:row>100</xdr:row>
      <xdr:rowOff>127381</xdr:rowOff>
    </xdr:to>
    <xdr:sp macro="" textlink="">
      <xdr:nvSpPr>
        <xdr:cNvPr id="336" name="楕円 335">
          <a:extLst>
            <a:ext uri="{FF2B5EF4-FFF2-40B4-BE49-F238E27FC236}">
              <a16:creationId xmlns="" xmlns:a16="http://schemas.microsoft.com/office/drawing/2014/main" id="{00000000-0008-0000-0100-000050010000}"/>
            </a:ext>
          </a:extLst>
        </xdr:cNvPr>
        <xdr:cNvSpPr/>
      </xdr:nvSpPr>
      <xdr:spPr>
        <a:xfrm>
          <a:off x="9588500" y="171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98</xdr:row>
      <xdr:rowOff>29055</xdr:rowOff>
    </xdr:from>
    <xdr:ext cx="599010" cy="259045"/>
    <xdr:sp macro="" textlink="">
      <xdr:nvSpPr>
        <xdr:cNvPr id="337" name="n_1aveValue【港湾・漁港】&#10;一人当たり有形固定資産（償却資産）額">
          <a:extLst>
            <a:ext uri="{FF2B5EF4-FFF2-40B4-BE49-F238E27FC236}">
              <a16:creationId xmlns="" xmlns:a16="http://schemas.microsoft.com/office/drawing/2014/main" id="{00000000-0008-0000-0100-000051010000}"/>
            </a:ext>
          </a:extLst>
        </xdr:cNvPr>
        <xdr:cNvSpPr txBox="1"/>
      </xdr:nvSpPr>
      <xdr:spPr>
        <a:xfrm>
          <a:off x="9327095" y="1683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43880</xdr:rowOff>
    </xdr:from>
    <xdr:ext cx="599010" cy="259045"/>
    <xdr:sp macro="" textlink="">
      <xdr:nvSpPr>
        <xdr:cNvPr id="338" name="n_2aveValue【港湾・漁港】&#10;一人当たり有形固定資産（償却資産）額">
          <a:extLst>
            <a:ext uri="{FF2B5EF4-FFF2-40B4-BE49-F238E27FC236}">
              <a16:creationId xmlns="" xmlns:a16="http://schemas.microsoft.com/office/drawing/2014/main" id="{00000000-0008-0000-0100-000052010000}"/>
            </a:ext>
          </a:extLst>
        </xdr:cNvPr>
        <xdr:cNvSpPr txBox="1"/>
      </xdr:nvSpPr>
      <xdr:spPr>
        <a:xfrm>
          <a:off x="8450795" y="1701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118508</xdr:rowOff>
    </xdr:from>
    <xdr:ext cx="599010" cy="259045"/>
    <xdr:sp macro="" textlink="">
      <xdr:nvSpPr>
        <xdr:cNvPr id="339" name="n_1mainValue【港湾・漁港】&#10;一人当たり有形固定資産（償却資産）額">
          <a:extLst>
            <a:ext uri="{FF2B5EF4-FFF2-40B4-BE49-F238E27FC236}">
              <a16:creationId xmlns="" xmlns:a16="http://schemas.microsoft.com/office/drawing/2014/main" id="{00000000-0008-0000-0100-000053010000}"/>
            </a:ext>
          </a:extLst>
        </xdr:cNvPr>
        <xdr:cNvSpPr txBox="1"/>
      </xdr:nvSpPr>
      <xdr:spPr>
        <a:xfrm>
          <a:off x="9327095" y="172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 xmlns:a16="http://schemas.microsoft.com/office/drawing/2014/main" id="{00000000-0008-0000-0100-00005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 xmlns:a16="http://schemas.microsoft.com/office/drawing/2014/main" id="{00000000-0008-0000-0100-00005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 xmlns:a16="http://schemas.microsoft.com/office/drawing/2014/main" id="{00000000-0008-0000-0100-00005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 xmlns:a16="http://schemas.microsoft.com/office/drawing/2014/main" id="{00000000-0008-0000-0100-00005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 xmlns:a16="http://schemas.microsoft.com/office/drawing/2014/main" id="{00000000-0008-0000-0100-00005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 xmlns:a16="http://schemas.microsoft.com/office/drawing/2014/main" id="{00000000-0008-0000-0100-00005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 xmlns:a16="http://schemas.microsoft.com/office/drawing/2014/main" id="{00000000-0008-0000-0100-00005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 xmlns:a16="http://schemas.microsoft.com/office/drawing/2014/main" id="{00000000-0008-0000-0100-00005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 xmlns:a16="http://schemas.microsoft.com/office/drawing/2014/main" id="{00000000-0008-0000-0100-00005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 xmlns:a16="http://schemas.microsoft.com/office/drawing/2014/main" id="{00000000-0008-0000-0100-00005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a:extLst>
            <a:ext uri="{FF2B5EF4-FFF2-40B4-BE49-F238E27FC236}">
              <a16:creationId xmlns="" xmlns:a16="http://schemas.microsoft.com/office/drawing/2014/main" id="{00000000-0008-0000-0100-00005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a:extLst>
            <a:ext uri="{FF2B5EF4-FFF2-40B4-BE49-F238E27FC236}">
              <a16:creationId xmlns="" xmlns:a16="http://schemas.microsoft.com/office/drawing/2014/main" id="{00000000-0008-0000-0100-00005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a:extLst>
            <a:ext uri="{FF2B5EF4-FFF2-40B4-BE49-F238E27FC236}">
              <a16:creationId xmlns="" xmlns:a16="http://schemas.microsoft.com/office/drawing/2014/main" id="{00000000-0008-0000-0100-00006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a:extLst>
            <a:ext uri="{FF2B5EF4-FFF2-40B4-BE49-F238E27FC236}">
              <a16:creationId xmlns="" xmlns:a16="http://schemas.microsoft.com/office/drawing/2014/main" id="{00000000-0008-0000-0100-00006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a:extLst>
            <a:ext uri="{FF2B5EF4-FFF2-40B4-BE49-F238E27FC236}">
              <a16:creationId xmlns="" xmlns:a16="http://schemas.microsoft.com/office/drawing/2014/main" id="{00000000-0008-0000-0100-00006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a:extLst>
            <a:ext uri="{FF2B5EF4-FFF2-40B4-BE49-F238E27FC236}">
              <a16:creationId xmlns="" xmlns:a16="http://schemas.microsoft.com/office/drawing/2014/main" id="{00000000-0008-0000-0100-00006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a:extLst>
            <a:ext uri="{FF2B5EF4-FFF2-40B4-BE49-F238E27FC236}">
              <a16:creationId xmlns="" xmlns:a16="http://schemas.microsoft.com/office/drawing/2014/main" id="{00000000-0008-0000-0100-00006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a:extLst>
            <a:ext uri="{FF2B5EF4-FFF2-40B4-BE49-F238E27FC236}">
              <a16:creationId xmlns="" xmlns:a16="http://schemas.microsoft.com/office/drawing/2014/main" id="{00000000-0008-0000-0100-00006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a:extLst>
            <a:ext uri="{FF2B5EF4-FFF2-40B4-BE49-F238E27FC236}">
              <a16:creationId xmlns="" xmlns:a16="http://schemas.microsoft.com/office/drawing/2014/main" id="{00000000-0008-0000-0100-00006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 xmlns:a16="http://schemas.microsoft.com/office/drawing/2014/main" id="{00000000-0008-0000-0100-00006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a:extLst>
            <a:ext uri="{FF2B5EF4-FFF2-40B4-BE49-F238E27FC236}">
              <a16:creationId xmlns="" xmlns:a16="http://schemas.microsoft.com/office/drawing/2014/main" id="{00000000-0008-0000-0100-00006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 xmlns:a16="http://schemas.microsoft.com/office/drawing/2014/main" id="{00000000-0008-0000-0100-00006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64" name="直線コネクタ 363">
          <a:extLst>
            <a:ext uri="{FF2B5EF4-FFF2-40B4-BE49-F238E27FC236}">
              <a16:creationId xmlns="" xmlns:a16="http://schemas.microsoft.com/office/drawing/2014/main" id="{00000000-0008-0000-0100-00006C010000}"/>
            </a:ext>
          </a:extLst>
        </xdr:cNvPr>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65" name="【認定こども園・幼稚園・保育所】&#10;有形固定資産減価償却率最小値テキスト">
          <a:extLst>
            <a:ext uri="{FF2B5EF4-FFF2-40B4-BE49-F238E27FC236}">
              <a16:creationId xmlns="" xmlns:a16="http://schemas.microsoft.com/office/drawing/2014/main" id="{00000000-0008-0000-0100-00006D010000}"/>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66" name="直線コネクタ 365">
          <a:extLst>
            <a:ext uri="{FF2B5EF4-FFF2-40B4-BE49-F238E27FC236}">
              <a16:creationId xmlns="" xmlns:a16="http://schemas.microsoft.com/office/drawing/2014/main" id="{00000000-0008-0000-0100-00006E010000}"/>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67" name="【認定こども園・幼稚園・保育所】&#10;有形固定資産減価償却率最大値テキスト">
          <a:extLst>
            <a:ext uri="{FF2B5EF4-FFF2-40B4-BE49-F238E27FC236}">
              <a16:creationId xmlns="" xmlns:a16="http://schemas.microsoft.com/office/drawing/2014/main" id="{00000000-0008-0000-0100-00006F010000}"/>
            </a:ext>
          </a:extLst>
        </xdr:cNvPr>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68" name="直線コネクタ 367">
          <a:extLst>
            <a:ext uri="{FF2B5EF4-FFF2-40B4-BE49-F238E27FC236}">
              <a16:creationId xmlns="" xmlns:a16="http://schemas.microsoft.com/office/drawing/2014/main" id="{00000000-0008-0000-0100-000070010000}"/>
            </a:ext>
          </a:extLst>
        </xdr:cNvPr>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69" name="【認定こども園・幼稚園・保育所】&#10;有形固定資産減価償却率平均値テキスト">
          <a:extLst>
            <a:ext uri="{FF2B5EF4-FFF2-40B4-BE49-F238E27FC236}">
              <a16:creationId xmlns="" xmlns:a16="http://schemas.microsoft.com/office/drawing/2014/main" id="{00000000-0008-0000-0100-000071010000}"/>
            </a:ext>
          </a:extLst>
        </xdr:cNvPr>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70" name="フローチャート: 判断 369">
          <a:extLst>
            <a:ext uri="{FF2B5EF4-FFF2-40B4-BE49-F238E27FC236}">
              <a16:creationId xmlns="" xmlns:a16="http://schemas.microsoft.com/office/drawing/2014/main" id="{00000000-0008-0000-0100-000072010000}"/>
            </a:ext>
          </a:extLst>
        </xdr:cNvPr>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1" name="フローチャート: 判断 370">
          <a:extLst>
            <a:ext uri="{FF2B5EF4-FFF2-40B4-BE49-F238E27FC236}">
              <a16:creationId xmlns="" xmlns:a16="http://schemas.microsoft.com/office/drawing/2014/main" id="{00000000-0008-0000-0100-000073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72" name="フローチャート: 判断 371">
          <a:extLst>
            <a:ext uri="{FF2B5EF4-FFF2-40B4-BE49-F238E27FC236}">
              <a16:creationId xmlns="" xmlns:a16="http://schemas.microsoft.com/office/drawing/2014/main" id="{00000000-0008-0000-0100-000074010000}"/>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a:extLst>
            <a:ext uri="{FF2B5EF4-FFF2-40B4-BE49-F238E27FC236}">
              <a16:creationId xmlns="" xmlns:a16="http://schemas.microsoft.com/office/drawing/2014/main" id="{00000000-0008-0000-0100-00007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a:extLst>
            <a:ext uri="{FF2B5EF4-FFF2-40B4-BE49-F238E27FC236}">
              <a16:creationId xmlns="" xmlns:a16="http://schemas.microsoft.com/office/drawing/2014/main" id="{00000000-0008-0000-0100-00007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a:extLst>
            <a:ext uri="{FF2B5EF4-FFF2-40B4-BE49-F238E27FC236}">
              <a16:creationId xmlns="" xmlns:a16="http://schemas.microsoft.com/office/drawing/2014/main" id="{00000000-0008-0000-0100-00007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a:extLst>
            <a:ext uri="{FF2B5EF4-FFF2-40B4-BE49-F238E27FC236}">
              <a16:creationId xmlns="" xmlns:a16="http://schemas.microsoft.com/office/drawing/2014/main" id="{00000000-0008-0000-0100-00007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a:extLst>
            <a:ext uri="{FF2B5EF4-FFF2-40B4-BE49-F238E27FC236}">
              <a16:creationId xmlns="" xmlns:a16="http://schemas.microsoft.com/office/drawing/2014/main" id="{00000000-0008-0000-0100-00007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378" name="楕円 377">
          <a:extLst>
            <a:ext uri="{FF2B5EF4-FFF2-40B4-BE49-F238E27FC236}">
              <a16:creationId xmlns="" xmlns:a16="http://schemas.microsoft.com/office/drawing/2014/main" id="{00000000-0008-0000-0100-00007A010000}"/>
            </a:ext>
          </a:extLst>
        </xdr:cNvPr>
        <xdr:cNvSpPr/>
      </xdr:nvSpPr>
      <xdr:spPr>
        <a:xfrm>
          <a:off x="1543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97172</xdr:rowOff>
    </xdr:from>
    <xdr:ext cx="405111" cy="259045"/>
    <xdr:sp macro="" textlink="">
      <xdr:nvSpPr>
        <xdr:cNvPr id="379" name="n_1aveValue【認定こども園・幼稚園・保育所】&#10;有形固定資産減価償却率">
          <a:extLst>
            <a:ext uri="{FF2B5EF4-FFF2-40B4-BE49-F238E27FC236}">
              <a16:creationId xmlns="" xmlns:a16="http://schemas.microsoft.com/office/drawing/2014/main" id="{00000000-0008-0000-0100-00007B010000}"/>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80" name="n_2aveValue【認定こども園・幼稚園・保育所】&#10;有形固定資産減価償却率">
          <a:extLst>
            <a:ext uri="{FF2B5EF4-FFF2-40B4-BE49-F238E27FC236}">
              <a16:creationId xmlns="" xmlns:a16="http://schemas.microsoft.com/office/drawing/2014/main" id="{00000000-0008-0000-0100-00007C010000}"/>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381" name="n_1mainValue【認定こども園・幼稚園・保育所】&#10;有形固定資産減価償却率">
          <a:extLst>
            <a:ext uri="{FF2B5EF4-FFF2-40B4-BE49-F238E27FC236}">
              <a16:creationId xmlns="" xmlns:a16="http://schemas.microsoft.com/office/drawing/2014/main" id="{00000000-0008-0000-0100-00007D010000}"/>
            </a:ext>
          </a:extLst>
        </xdr:cNvPr>
        <xdr:cNvSpPr txBox="1"/>
      </xdr:nvSpPr>
      <xdr:spPr>
        <a:xfrm>
          <a:off x="1526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 xmlns:a16="http://schemas.microsoft.com/office/drawing/2014/main" id="{00000000-0008-0000-0100-00008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 xmlns:a16="http://schemas.microsoft.com/office/drawing/2014/main" id="{00000000-0008-0000-0100-00008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a:extLst>
            <a:ext uri="{FF2B5EF4-FFF2-40B4-BE49-F238E27FC236}">
              <a16:creationId xmlns="" xmlns:a16="http://schemas.microsoft.com/office/drawing/2014/main" id="{00000000-0008-0000-0100-00008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3" name="テキスト ボックス 392">
          <a:extLst>
            <a:ext uri="{FF2B5EF4-FFF2-40B4-BE49-F238E27FC236}">
              <a16:creationId xmlns="" xmlns:a16="http://schemas.microsoft.com/office/drawing/2014/main" id="{00000000-0008-0000-0100-000089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a:extLst>
            <a:ext uri="{FF2B5EF4-FFF2-40B4-BE49-F238E27FC236}">
              <a16:creationId xmlns="" xmlns:a16="http://schemas.microsoft.com/office/drawing/2014/main" id="{00000000-0008-0000-0100-00008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5" name="テキスト ボックス 394">
          <a:extLst>
            <a:ext uri="{FF2B5EF4-FFF2-40B4-BE49-F238E27FC236}">
              <a16:creationId xmlns="" xmlns:a16="http://schemas.microsoft.com/office/drawing/2014/main" id="{00000000-0008-0000-0100-00008B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a:extLst>
            <a:ext uri="{FF2B5EF4-FFF2-40B4-BE49-F238E27FC236}">
              <a16:creationId xmlns="" xmlns:a16="http://schemas.microsoft.com/office/drawing/2014/main" id="{00000000-0008-0000-0100-00008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7" name="テキスト ボックス 396">
          <a:extLst>
            <a:ext uri="{FF2B5EF4-FFF2-40B4-BE49-F238E27FC236}">
              <a16:creationId xmlns="" xmlns:a16="http://schemas.microsoft.com/office/drawing/2014/main" id="{00000000-0008-0000-0100-00008D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a:extLst>
            <a:ext uri="{FF2B5EF4-FFF2-40B4-BE49-F238E27FC236}">
              <a16:creationId xmlns="" xmlns:a16="http://schemas.microsoft.com/office/drawing/2014/main" id="{00000000-0008-0000-0100-00008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9" name="テキスト ボックス 398">
          <a:extLst>
            <a:ext uri="{FF2B5EF4-FFF2-40B4-BE49-F238E27FC236}">
              <a16:creationId xmlns="" xmlns:a16="http://schemas.microsoft.com/office/drawing/2014/main" id="{00000000-0008-0000-0100-00008F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a:extLst>
            <a:ext uri="{FF2B5EF4-FFF2-40B4-BE49-F238E27FC236}">
              <a16:creationId xmlns="" xmlns:a16="http://schemas.microsoft.com/office/drawing/2014/main" id="{00000000-0008-0000-0100-00009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1" name="テキスト ボックス 400">
          <a:extLst>
            <a:ext uri="{FF2B5EF4-FFF2-40B4-BE49-F238E27FC236}">
              <a16:creationId xmlns="" xmlns:a16="http://schemas.microsoft.com/office/drawing/2014/main" id="{00000000-0008-0000-0100-000091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 xmlns:a16="http://schemas.microsoft.com/office/drawing/2014/main" id="{00000000-0008-0000-0100-00009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 xmlns:a16="http://schemas.microsoft.com/office/drawing/2014/main" id="{00000000-0008-0000-0100-00009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 xmlns:a16="http://schemas.microsoft.com/office/drawing/2014/main" id="{00000000-0008-0000-0100-00009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405" name="直線コネクタ 404">
          <a:extLst>
            <a:ext uri="{FF2B5EF4-FFF2-40B4-BE49-F238E27FC236}">
              <a16:creationId xmlns="" xmlns:a16="http://schemas.microsoft.com/office/drawing/2014/main" id="{00000000-0008-0000-0100-000095010000}"/>
            </a:ext>
          </a:extLst>
        </xdr:cNvPr>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406" name="【認定こども園・幼稚園・保育所】&#10;一人当たり面積最小値テキスト">
          <a:extLst>
            <a:ext uri="{FF2B5EF4-FFF2-40B4-BE49-F238E27FC236}">
              <a16:creationId xmlns="" xmlns:a16="http://schemas.microsoft.com/office/drawing/2014/main" id="{00000000-0008-0000-0100-000096010000}"/>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407" name="直線コネクタ 406">
          <a:extLst>
            <a:ext uri="{FF2B5EF4-FFF2-40B4-BE49-F238E27FC236}">
              <a16:creationId xmlns="" xmlns:a16="http://schemas.microsoft.com/office/drawing/2014/main" id="{00000000-0008-0000-0100-000097010000}"/>
            </a:ext>
          </a:extLst>
        </xdr:cNvPr>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8" name="【認定こども園・幼稚園・保育所】&#10;一人当たり面積最大値テキスト">
          <a:extLst>
            <a:ext uri="{FF2B5EF4-FFF2-40B4-BE49-F238E27FC236}">
              <a16:creationId xmlns="" xmlns:a16="http://schemas.microsoft.com/office/drawing/2014/main" id="{00000000-0008-0000-0100-00009801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10" name="【認定こども園・幼稚園・保育所】&#10;一人当たり面積平均値テキスト">
          <a:extLst>
            <a:ext uri="{FF2B5EF4-FFF2-40B4-BE49-F238E27FC236}">
              <a16:creationId xmlns="" xmlns:a16="http://schemas.microsoft.com/office/drawing/2014/main" id="{00000000-0008-0000-0100-00009A010000}"/>
            </a:ext>
          </a:extLst>
        </xdr:cNvPr>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11" name="フローチャート: 判断 410">
          <a:extLst>
            <a:ext uri="{FF2B5EF4-FFF2-40B4-BE49-F238E27FC236}">
              <a16:creationId xmlns="" xmlns:a16="http://schemas.microsoft.com/office/drawing/2014/main" id="{00000000-0008-0000-0100-00009B010000}"/>
            </a:ext>
          </a:extLst>
        </xdr:cNvPr>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12" name="フローチャート: 判断 411">
          <a:extLst>
            <a:ext uri="{FF2B5EF4-FFF2-40B4-BE49-F238E27FC236}">
              <a16:creationId xmlns="" xmlns:a16="http://schemas.microsoft.com/office/drawing/2014/main" id="{00000000-0008-0000-0100-00009C010000}"/>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13" name="フローチャート: 判断 412">
          <a:extLst>
            <a:ext uri="{FF2B5EF4-FFF2-40B4-BE49-F238E27FC236}">
              <a16:creationId xmlns="" xmlns:a16="http://schemas.microsoft.com/office/drawing/2014/main" id="{00000000-0008-0000-0100-00009D010000}"/>
            </a:ext>
          </a:extLst>
        </xdr:cNvPr>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a:extLst>
            <a:ext uri="{FF2B5EF4-FFF2-40B4-BE49-F238E27FC236}">
              <a16:creationId xmlns="" xmlns:a16="http://schemas.microsoft.com/office/drawing/2014/main" id="{00000000-0008-0000-0100-00009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a:extLst>
            <a:ext uri="{FF2B5EF4-FFF2-40B4-BE49-F238E27FC236}">
              <a16:creationId xmlns="" xmlns:a16="http://schemas.microsoft.com/office/drawing/2014/main" id="{00000000-0008-0000-0100-0000A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55880</xdr:rowOff>
    </xdr:from>
    <xdr:to>
      <xdr:col>112</xdr:col>
      <xdr:colOff>38100</xdr:colOff>
      <xdr:row>37</xdr:row>
      <xdr:rowOff>157480</xdr:rowOff>
    </xdr:to>
    <xdr:sp macro="" textlink="">
      <xdr:nvSpPr>
        <xdr:cNvPr id="419" name="楕円 418">
          <a:extLst>
            <a:ext uri="{FF2B5EF4-FFF2-40B4-BE49-F238E27FC236}">
              <a16:creationId xmlns="" xmlns:a16="http://schemas.microsoft.com/office/drawing/2014/main" id="{00000000-0008-0000-0100-0000A3010000}"/>
            </a:ext>
          </a:extLst>
        </xdr:cNvPr>
        <xdr:cNvSpPr/>
      </xdr:nvSpPr>
      <xdr:spPr>
        <a:xfrm>
          <a:off x="21272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101617</xdr:rowOff>
    </xdr:from>
    <xdr:ext cx="469744" cy="259045"/>
    <xdr:sp macro="" textlink="">
      <xdr:nvSpPr>
        <xdr:cNvPr id="420" name="n_1aveValue【認定こども園・幼稚園・保育所】&#10;一人当たり面積">
          <a:extLst>
            <a:ext uri="{FF2B5EF4-FFF2-40B4-BE49-F238E27FC236}">
              <a16:creationId xmlns="" xmlns:a16="http://schemas.microsoft.com/office/drawing/2014/main" id="{00000000-0008-0000-0100-0000A4010000}"/>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21" name="n_2aveValue【認定こども園・幼稚園・保育所】&#10;一人当たり面積">
          <a:extLst>
            <a:ext uri="{FF2B5EF4-FFF2-40B4-BE49-F238E27FC236}">
              <a16:creationId xmlns="" xmlns:a16="http://schemas.microsoft.com/office/drawing/2014/main" id="{00000000-0008-0000-0100-0000A5010000}"/>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148607</xdr:rowOff>
    </xdr:from>
    <xdr:ext cx="469744" cy="259045"/>
    <xdr:sp macro="" textlink="">
      <xdr:nvSpPr>
        <xdr:cNvPr id="422" name="n_1mainValue【認定こども園・幼稚園・保育所】&#10;一人当たり面積">
          <a:extLst>
            <a:ext uri="{FF2B5EF4-FFF2-40B4-BE49-F238E27FC236}">
              <a16:creationId xmlns="" xmlns:a16="http://schemas.microsoft.com/office/drawing/2014/main" id="{00000000-0008-0000-0100-0000A6010000}"/>
            </a:ext>
          </a:extLst>
        </xdr:cNvPr>
        <xdr:cNvSpPr txBox="1"/>
      </xdr:nvSpPr>
      <xdr:spPr>
        <a:xfrm>
          <a:off x="21075727" y="64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 xmlns:a16="http://schemas.microsoft.com/office/drawing/2014/main" id="{00000000-0008-0000-0100-0000A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 xmlns:a16="http://schemas.microsoft.com/office/drawing/2014/main" id="{00000000-0008-0000-0100-0000A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 xmlns:a16="http://schemas.microsoft.com/office/drawing/2014/main" id="{00000000-0008-0000-0100-0000A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 xmlns:a16="http://schemas.microsoft.com/office/drawing/2014/main" id="{00000000-0008-0000-0100-0000A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 xmlns:a16="http://schemas.microsoft.com/office/drawing/2014/main" id="{00000000-0008-0000-0100-0000A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 xmlns:a16="http://schemas.microsoft.com/office/drawing/2014/main" id="{00000000-0008-0000-0100-0000A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 xmlns:a16="http://schemas.microsoft.com/office/drawing/2014/main" id="{00000000-0008-0000-0100-0000A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 xmlns:a16="http://schemas.microsoft.com/office/drawing/2014/main" id="{00000000-0008-0000-0100-0000A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 xmlns:a16="http://schemas.microsoft.com/office/drawing/2014/main" id="{00000000-0008-0000-0100-0000A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 xmlns:a16="http://schemas.microsoft.com/office/drawing/2014/main" id="{00000000-0008-0000-0100-0000B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a:extLst>
            <a:ext uri="{FF2B5EF4-FFF2-40B4-BE49-F238E27FC236}">
              <a16:creationId xmlns="" xmlns:a16="http://schemas.microsoft.com/office/drawing/2014/main" id="{00000000-0008-0000-0100-0000B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5" name="テキスト ボックス 434">
          <a:extLst>
            <a:ext uri="{FF2B5EF4-FFF2-40B4-BE49-F238E27FC236}">
              <a16:creationId xmlns="" xmlns:a16="http://schemas.microsoft.com/office/drawing/2014/main" id="{00000000-0008-0000-0100-0000B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a:extLst>
            <a:ext uri="{FF2B5EF4-FFF2-40B4-BE49-F238E27FC236}">
              <a16:creationId xmlns="" xmlns:a16="http://schemas.microsoft.com/office/drawing/2014/main" id="{00000000-0008-0000-0100-0000B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a:extLst>
            <a:ext uri="{FF2B5EF4-FFF2-40B4-BE49-F238E27FC236}">
              <a16:creationId xmlns="" xmlns:a16="http://schemas.microsoft.com/office/drawing/2014/main" id="{00000000-0008-0000-0100-0000B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a:extLst>
            <a:ext uri="{FF2B5EF4-FFF2-40B4-BE49-F238E27FC236}">
              <a16:creationId xmlns="" xmlns:a16="http://schemas.microsoft.com/office/drawing/2014/main" id="{00000000-0008-0000-0100-0000B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a:extLst>
            <a:ext uri="{FF2B5EF4-FFF2-40B4-BE49-F238E27FC236}">
              <a16:creationId xmlns="" xmlns:a16="http://schemas.microsoft.com/office/drawing/2014/main" id="{00000000-0008-0000-0100-0000B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a:extLst>
            <a:ext uri="{FF2B5EF4-FFF2-40B4-BE49-F238E27FC236}">
              <a16:creationId xmlns="" xmlns:a16="http://schemas.microsoft.com/office/drawing/2014/main" id="{00000000-0008-0000-0100-0000B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a:extLst>
            <a:ext uri="{FF2B5EF4-FFF2-40B4-BE49-F238E27FC236}">
              <a16:creationId xmlns="" xmlns:a16="http://schemas.microsoft.com/office/drawing/2014/main" id="{00000000-0008-0000-0100-0000B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a:extLst>
            <a:ext uri="{FF2B5EF4-FFF2-40B4-BE49-F238E27FC236}">
              <a16:creationId xmlns="" xmlns:a16="http://schemas.microsoft.com/office/drawing/2014/main" id="{00000000-0008-0000-0100-0000B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3" name="テキスト ボックス 442">
          <a:extLst>
            <a:ext uri="{FF2B5EF4-FFF2-40B4-BE49-F238E27FC236}">
              <a16:creationId xmlns="" xmlns:a16="http://schemas.microsoft.com/office/drawing/2014/main" id="{00000000-0008-0000-0100-0000B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5" name="テキスト ボックス 444">
          <a:extLst>
            <a:ext uri="{FF2B5EF4-FFF2-40B4-BE49-F238E27FC236}">
              <a16:creationId xmlns="" xmlns:a16="http://schemas.microsoft.com/office/drawing/2014/main" id="{00000000-0008-0000-0100-0000BD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a:extLst>
            <a:ext uri="{FF2B5EF4-FFF2-40B4-BE49-F238E27FC236}">
              <a16:creationId xmlns="" xmlns:a16="http://schemas.microsoft.com/office/drawing/2014/main" id="{00000000-0008-0000-0100-0000B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7" name="直線コネクタ 446">
          <a:extLst>
            <a:ext uri="{FF2B5EF4-FFF2-40B4-BE49-F238E27FC236}">
              <a16:creationId xmlns="" xmlns:a16="http://schemas.microsoft.com/office/drawing/2014/main" id="{00000000-0008-0000-0100-0000BF010000}"/>
            </a:ext>
          </a:extLst>
        </xdr:cNvPr>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48" name="【学校施設】&#10;有形固定資産減価償却率最小値テキスト">
          <a:extLst>
            <a:ext uri="{FF2B5EF4-FFF2-40B4-BE49-F238E27FC236}">
              <a16:creationId xmlns="" xmlns:a16="http://schemas.microsoft.com/office/drawing/2014/main" id="{00000000-0008-0000-0100-0000C0010000}"/>
            </a:ext>
          </a:extLst>
        </xdr:cNvPr>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49" name="直線コネクタ 448">
          <a:extLst>
            <a:ext uri="{FF2B5EF4-FFF2-40B4-BE49-F238E27FC236}">
              <a16:creationId xmlns="" xmlns:a16="http://schemas.microsoft.com/office/drawing/2014/main" id="{00000000-0008-0000-0100-0000C1010000}"/>
            </a:ext>
          </a:extLst>
        </xdr:cNvPr>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50" name="【学校施設】&#10;有形固定資産減価償却率最大値テキスト">
          <a:extLst>
            <a:ext uri="{FF2B5EF4-FFF2-40B4-BE49-F238E27FC236}">
              <a16:creationId xmlns="" xmlns:a16="http://schemas.microsoft.com/office/drawing/2014/main" id="{00000000-0008-0000-0100-0000C2010000}"/>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51" name="直線コネクタ 450">
          <a:extLst>
            <a:ext uri="{FF2B5EF4-FFF2-40B4-BE49-F238E27FC236}">
              <a16:creationId xmlns="" xmlns:a16="http://schemas.microsoft.com/office/drawing/2014/main" id="{00000000-0008-0000-0100-0000C3010000}"/>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52" name="【学校施設】&#10;有形固定資産減価償却率平均値テキスト">
          <a:extLst>
            <a:ext uri="{FF2B5EF4-FFF2-40B4-BE49-F238E27FC236}">
              <a16:creationId xmlns="" xmlns:a16="http://schemas.microsoft.com/office/drawing/2014/main" id="{00000000-0008-0000-0100-0000C4010000}"/>
            </a:ext>
          </a:extLst>
        </xdr:cNvPr>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53" name="フローチャート: 判断 452">
          <a:extLst>
            <a:ext uri="{FF2B5EF4-FFF2-40B4-BE49-F238E27FC236}">
              <a16:creationId xmlns="" xmlns:a16="http://schemas.microsoft.com/office/drawing/2014/main" id="{00000000-0008-0000-0100-0000C5010000}"/>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4" name="フローチャート: 判断 453">
          <a:extLst>
            <a:ext uri="{FF2B5EF4-FFF2-40B4-BE49-F238E27FC236}">
              <a16:creationId xmlns="" xmlns:a16="http://schemas.microsoft.com/office/drawing/2014/main" id="{00000000-0008-0000-0100-0000C6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5" name="フローチャート: 判断 454">
          <a:extLst>
            <a:ext uri="{FF2B5EF4-FFF2-40B4-BE49-F238E27FC236}">
              <a16:creationId xmlns="" xmlns:a16="http://schemas.microsoft.com/office/drawing/2014/main" id="{00000000-0008-0000-0100-0000C7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a:extLst>
            <a:ext uri="{FF2B5EF4-FFF2-40B4-BE49-F238E27FC236}">
              <a16:creationId xmlns="" xmlns:a16="http://schemas.microsoft.com/office/drawing/2014/main" id="{00000000-0008-0000-0100-0000C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a:extLst>
            <a:ext uri="{FF2B5EF4-FFF2-40B4-BE49-F238E27FC236}">
              <a16:creationId xmlns="" xmlns:a16="http://schemas.microsoft.com/office/drawing/2014/main" id="{00000000-0008-0000-0100-0000C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a:extLst>
            <a:ext uri="{FF2B5EF4-FFF2-40B4-BE49-F238E27FC236}">
              <a16:creationId xmlns="" xmlns:a16="http://schemas.microsoft.com/office/drawing/2014/main" id="{00000000-0008-0000-0100-0000C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a:extLst>
            <a:ext uri="{FF2B5EF4-FFF2-40B4-BE49-F238E27FC236}">
              <a16:creationId xmlns="" xmlns:a16="http://schemas.microsoft.com/office/drawing/2014/main" id="{00000000-0008-0000-0100-0000C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a:extLst>
            <a:ext uri="{FF2B5EF4-FFF2-40B4-BE49-F238E27FC236}">
              <a16:creationId xmlns="" xmlns:a16="http://schemas.microsoft.com/office/drawing/2014/main" id="{00000000-0008-0000-0100-0000C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461" name="楕円 460">
          <a:extLst>
            <a:ext uri="{FF2B5EF4-FFF2-40B4-BE49-F238E27FC236}">
              <a16:creationId xmlns="" xmlns:a16="http://schemas.microsoft.com/office/drawing/2014/main" id="{00000000-0008-0000-0100-0000CD010000}"/>
            </a:ext>
          </a:extLst>
        </xdr:cNvPr>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462" name="n_1aveValue【学校施設】&#10;有形固定資産減価償却率">
          <a:extLst>
            <a:ext uri="{FF2B5EF4-FFF2-40B4-BE49-F238E27FC236}">
              <a16:creationId xmlns="" xmlns:a16="http://schemas.microsoft.com/office/drawing/2014/main" id="{00000000-0008-0000-0100-0000CE01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63" name="n_2aveValue【学校施設】&#10;有形固定資産減価償却率">
          <a:extLst>
            <a:ext uri="{FF2B5EF4-FFF2-40B4-BE49-F238E27FC236}">
              <a16:creationId xmlns="" xmlns:a16="http://schemas.microsoft.com/office/drawing/2014/main" id="{00000000-0008-0000-0100-0000CF010000}"/>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464" name="n_1mainValue【学校施設】&#10;有形固定資産減価償却率">
          <a:extLst>
            <a:ext uri="{FF2B5EF4-FFF2-40B4-BE49-F238E27FC236}">
              <a16:creationId xmlns="" xmlns:a16="http://schemas.microsoft.com/office/drawing/2014/main" id="{00000000-0008-0000-0100-0000D0010000}"/>
            </a:ext>
          </a:extLst>
        </xdr:cNvPr>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 xmlns:a16="http://schemas.microsoft.com/office/drawing/2014/main" id="{00000000-0008-0000-01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 xmlns:a16="http://schemas.microsoft.com/office/drawing/2014/main" id="{00000000-0008-0000-0100-0000D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 xmlns:a16="http://schemas.microsoft.com/office/drawing/2014/main" id="{00000000-0008-0000-0100-0000D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 xmlns:a16="http://schemas.microsoft.com/office/drawing/2014/main" id="{00000000-0008-0000-0100-0000D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 xmlns:a16="http://schemas.microsoft.com/office/drawing/2014/main" id="{00000000-0008-0000-0100-0000D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 xmlns:a16="http://schemas.microsoft.com/office/drawing/2014/main" id="{00000000-0008-0000-0100-0000D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 xmlns:a16="http://schemas.microsoft.com/office/drawing/2014/main" id="{00000000-0008-0000-0100-0000D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 xmlns:a16="http://schemas.microsoft.com/office/drawing/2014/main" id="{00000000-0008-0000-01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 xmlns:a16="http://schemas.microsoft.com/office/drawing/2014/main" id="{00000000-0008-0000-0100-0000D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 xmlns:a16="http://schemas.microsoft.com/office/drawing/2014/main" id="{00000000-0008-0000-0100-0000D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 xmlns:a16="http://schemas.microsoft.com/office/drawing/2014/main" id="{00000000-0008-0000-0100-0000D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 xmlns:a16="http://schemas.microsoft.com/office/drawing/2014/main" id="{00000000-0008-0000-0100-0000D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 xmlns:a16="http://schemas.microsoft.com/office/drawing/2014/main" id="{00000000-0008-0000-0100-0000D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 xmlns:a16="http://schemas.microsoft.com/office/drawing/2014/main" id="{00000000-0008-0000-0100-0000D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 xmlns:a16="http://schemas.microsoft.com/office/drawing/2014/main" id="{00000000-0008-0000-0100-0000D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 xmlns:a16="http://schemas.microsoft.com/office/drawing/2014/main" id="{00000000-0008-0000-0100-0000E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 xmlns:a16="http://schemas.microsoft.com/office/drawing/2014/main" id="{00000000-0008-0000-0100-0000E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 xmlns:a16="http://schemas.microsoft.com/office/drawing/2014/main" id="{00000000-0008-0000-0100-0000E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 xmlns:a16="http://schemas.microsoft.com/office/drawing/2014/main" id="{00000000-0008-0000-01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 xmlns:a16="http://schemas.microsoft.com/office/drawing/2014/main" id="{00000000-0008-0000-0100-0000E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 xmlns:a16="http://schemas.microsoft.com/office/drawing/2014/main" id="{00000000-0008-0000-01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87" name="直線コネクタ 486">
          <a:extLst>
            <a:ext uri="{FF2B5EF4-FFF2-40B4-BE49-F238E27FC236}">
              <a16:creationId xmlns="" xmlns:a16="http://schemas.microsoft.com/office/drawing/2014/main" id="{00000000-0008-0000-0100-0000E7010000}"/>
            </a:ext>
          </a:extLst>
        </xdr:cNvPr>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88" name="【学校施設】&#10;一人当たり面積最小値テキスト">
          <a:extLst>
            <a:ext uri="{FF2B5EF4-FFF2-40B4-BE49-F238E27FC236}">
              <a16:creationId xmlns="" xmlns:a16="http://schemas.microsoft.com/office/drawing/2014/main" id="{00000000-0008-0000-0100-0000E8010000}"/>
            </a:ext>
          </a:extLst>
        </xdr:cNvPr>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89" name="直線コネクタ 488">
          <a:extLst>
            <a:ext uri="{FF2B5EF4-FFF2-40B4-BE49-F238E27FC236}">
              <a16:creationId xmlns="" xmlns:a16="http://schemas.microsoft.com/office/drawing/2014/main" id="{00000000-0008-0000-0100-0000E9010000}"/>
            </a:ext>
          </a:extLst>
        </xdr:cNvPr>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0" name="【学校施設】&#10;一人当たり面積最大値テキスト">
          <a:extLst>
            <a:ext uri="{FF2B5EF4-FFF2-40B4-BE49-F238E27FC236}">
              <a16:creationId xmlns="" xmlns:a16="http://schemas.microsoft.com/office/drawing/2014/main" id="{00000000-0008-0000-0100-0000EA010000}"/>
            </a:ext>
          </a:extLst>
        </xdr:cNvPr>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1" name="直線コネクタ 490">
          <a:extLst>
            <a:ext uri="{FF2B5EF4-FFF2-40B4-BE49-F238E27FC236}">
              <a16:creationId xmlns="" xmlns:a16="http://schemas.microsoft.com/office/drawing/2014/main" id="{00000000-0008-0000-0100-0000EB010000}"/>
            </a:ext>
          </a:extLst>
        </xdr:cNvPr>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92" name="【学校施設】&#10;一人当たり面積平均値テキスト">
          <a:extLst>
            <a:ext uri="{FF2B5EF4-FFF2-40B4-BE49-F238E27FC236}">
              <a16:creationId xmlns="" xmlns:a16="http://schemas.microsoft.com/office/drawing/2014/main" id="{00000000-0008-0000-0100-0000EC010000}"/>
            </a:ext>
          </a:extLst>
        </xdr:cNvPr>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93" name="フローチャート: 判断 492">
          <a:extLst>
            <a:ext uri="{FF2B5EF4-FFF2-40B4-BE49-F238E27FC236}">
              <a16:creationId xmlns="" xmlns:a16="http://schemas.microsoft.com/office/drawing/2014/main" id="{00000000-0008-0000-0100-0000ED010000}"/>
            </a:ext>
          </a:extLst>
        </xdr:cNvPr>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4" name="フローチャート: 判断 493">
          <a:extLst>
            <a:ext uri="{FF2B5EF4-FFF2-40B4-BE49-F238E27FC236}">
              <a16:creationId xmlns="" xmlns:a16="http://schemas.microsoft.com/office/drawing/2014/main" id="{00000000-0008-0000-0100-0000EE010000}"/>
            </a:ext>
          </a:extLst>
        </xdr:cNvPr>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5" name="フローチャート: 判断 494">
          <a:extLst>
            <a:ext uri="{FF2B5EF4-FFF2-40B4-BE49-F238E27FC236}">
              <a16:creationId xmlns="" xmlns:a16="http://schemas.microsoft.com/office/drawing/2014/main" id="{00000000-0008-0000-0100-0000EF010000}"/>
            </a:ext>
          </a:extLst>
        </xdr:cNvPr>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 xmlns:a16="http://schemas.microsoft.com/office/drawing/2014/main" id="{00000000-0008-0000-01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 xmlns:a16="http://schemas.microsoft.com/office/drawing/2014/main" id="{00000000-0008-0000-01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 xmlns:a16="http://schemas.microsoft.com/office/drawing/2014/main" id="{00000000-0008-0000-01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 xmlns:a16="http://schemas.microsoft.com/office/drawing/2014/main" id="{00000000-0008-0000-01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 xmlns:a16="http://schemas.microsoft.com/office/drawing/2014/main" id="{00000000-0008-0000-01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58928</xdr:rowOff>
    </xdr:from>
    <xdr:to>
      <xdr:col>112</xdr:col>
      <xdr:colOff>38100</xdr:colOff>
      <xdr:row>55</xdr:row>
      <xdr:rowOff>160528</xdr:rowOff>
    </xdr:to>
    <xdr:sp macro="" textlink="">
      <xdr:nvSpPr>
        <xdr:cNvPr id="501" name="楕円 500">
          <a:extLst>
            <a:ext uri="{FF2B5EF4-FFF2-40B4-BE49-F238E27FC236}">
              <a16:creationId xmlns="" xmlns:a16="http://schemas.microsoft.com/office/drawing/2014/main" id="{00000000-0008-0000-0100-0000F5010000}"/>
            </a:ext>
          </a:extLst>
        </xdr:cNvPr>
        <xdr:cNvSpPr/>
      </xdr:nvSpPr>
      <xdr:spPr>
        <a:xfrm>
          <a:off x="21272500" y="94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131081</xdr:rowOff>
    </xdr:from>
    <xdr:ext cx="469744" cy="259045"/>
    <xdr:sp macro="" textlink="">
      <xdr:nvSpPr>
        <xdr:cNvPr id="502" name="n_1aveValue【学校施設】&#10;一人当たり面積">
          <a:extLst>
            <a:ext uri="{FF2B5EF4-FFF2-40B4-BE49-F238E27FC236}">
              <a16:creationId xmlns="" xmlns:a16="http://schemas.microsoft.com/office/drawing/2014/main" id="{00000000-0008-0000-0100-0000F6010000}"/>
            </a:ext>
          </a:extLst>
        </xdr:cNvPr>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503" name="n_2aveValue【学校施設】&#10;一人当たり面積">
          <a:extLst>
            <a:ext uri="{FF2B5EF4-FFF2-40B4-BE49-F238E27FC236}">
              <a16:creationId xmlns="" xmlns:a16="http://schemas.microsoft.com/office/drawing/2014/main" id="{00000000-0008-0000-0100-0000F7010000}"/>
            </a:ext>
          </a:extLst>
        </xdr:cNvPr>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5605</xdr:rowOff>
    </xdr:from>
    <xdr:ext cx="469744" cy="259045"/>
    <xdr:sp macro="" textlink="">
      <xdr:nvSpPr>
        <xdr:cNvPr id="504" name="n_1mainValue【学校施設】&#10;一人当たり面積">
          <a:extLst>
            <a:ext uri="{FF2B5EF4-FFF2-40B4-BE49-F238E27FC236}">
              <a16:creationId xmlns="" xmlns:a16="http://schemas.microsoft.com/office/drawing/2014/main" id="{00000000-0008-0000-0100-0000F8010000}"/>
            </a:ext>
          </a:extLst>
        </xdr:cNvPr>
        <xdr:cNvSpPr txBox="1"/>
      </xdr:nvSpPr>
      <xdr:spPr>
        <a:xfrm>
          <a:off x="21075727" y="92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a:extLst>
            <a:ext uri="{FF2B5EF4-FFF2-40B4-BE49-F238E27FC236}">
              <a16:creationId xmlns="" xmlns:a16="http://schemas.microsoft.com/office/drawing/2014/main" id="{00000000-0008-0000-0100-0000F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a:extLst>
            <a:ext uri="{FF2B5EF4-FFF2-40B4-BE49-F238E27FC236}">
              <a16:creationId xmlns="" xmlns:a16="http://schemas.microsoft.com/office/drawing/2014/main" id="{00000000-0008-0000-0100-0000F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a:extLst>
            <a:ext uri="{FF2B5EF4-FFF2-40B4-BE49-F238E27FC236}">
              <a16:creationId xmlns="" xmlns:a16="http://schemas.microsoft.com/office/drawing/2014/main" id="{00000000-0008-0000-0100-0000F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a:extLst>
            <a:ext uri="{FF2B5EF4-FFF2-40B4-BE49-F238E27FC236}">
              <a16:creationId xmlns="" xmlns:a16="http://schemas.microsoft.com/office/drawing/2014/main" id="{00000000-0008-0000-0100-0000F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a:extLst>
            <a:ext uri="{FF2B5EF4-FFF2-40B4-BE49-F238E27FC236}">
              <a16:creationId xmlns="" xmlns:a16="http://schemas.microsoft.com/office/drawing/2014/main" id="{00000000-0008-0000-0100-0000F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a:extLst>
            <a:ext uri="{FF2B5EF4-FFF2-40B4-BE49-F238E27FC236}">
              <a16:creationId xmlns="" xmlns:a16="http://schemas.microsoft.com/office/drawing/2014/main" id="{00000000-0008-0000-0100-0000F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a:extLst>
            <a:ext uri="{FF2B5EF4-FFF2-40B4-BE49-F238E27FC236}">
              <a16:creationId xmlns="" xmlns:a16="http://schemas.microsoft.com/office/drawing/2014/main" id="{00000000-0008-0000-0100-0000F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a:extLst>
            <a:ext uri="{FF2B5EF4-FFF2-40B4-BE49-F238E27FC236}">
              <a16:creationId xmlns="" xmlns:a16="http://schemas.microsoft.com/office/drawing/2014/main" id="{00000000-0008-0000-0100-00000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a:extLst>
            <a:ext uri="{FF2B5EF4-FFF2-40B4-BE49-F238E27FC236}">
              <a16:creationId xmlns="" xmlns:a16="http://schemas.microsoft.com/office/drawing/2014/main" id="{00000000-0008-0000-0100-00000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a:extLst>
            <a:ext uri="{FF2B5EF4-FFF2-40B4-BE49-F238E27FC236}">
              <a16:creationId xmlns="" xmlns:a16="http://schemas.microsoft.com/office/drawing/2014/main" id="{00000000-0008-0000-0100-00000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5" name="テキスト ボックス 514">
          <a:extLst>
            <a:ext uri="{FF2B5EF4-FFF2-40B4-BE49-F238E27FC236}">
              <a16:creationId xmlns="" xmlns:a16="http://schemas.microsoft.com/office/drawing/2014/main" id="{00000000-0008-0000-0100-000003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6" name="直線コネクタ 515">
          <a:extLst>
            <a:ext uri="{FF2B5EF4-FFF2-40B4-BE49-F238E27FC236}">
              <a16:creationId xmlns="" xmlns:a16="http://schemas.microsoft.com/office/drawing/2014/main" id="{00000000-0008-0000-0100-000004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17" name="テキスト ボックス 516">
          <a:extLst>
            <a:ext uri="{FF2B5EF4-FFF2-40B4-BE49-F238E27FC236}">
              <a16:creationId xmlns="" xmlns:a16="http://schemas.microsoft.com/office/drawing/2014/main" id="{00000000-0008-0000-0100-000005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8" name="直線コネクタ 517">
          <a:extLst>
            <a:ext uri="{FF2B5EF4-FFF2-40B4-BE49-F238E27FC236}">
              <a16:creationId xmlns="" xmlns:a16="http://schemas.microsoft.com/office/drawing/2014/main" id="{00000000-0008-0000-0100-000006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9" name="テキスト ボックス 518">
          <a:extLst>
            <a:ext uri="{FF2B5EF4-FFF2-40B4-BE49-F238E27FC236}">
              <a16:creationId xmlns="" xmlns:a16="http://schemas.microsoft.com/office/drawing/2014/main" id="{00000000-0008-0000-0100-000007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20" name="直線コネクタ 519">
          <a:extLst>
            <a:ext uri="{FF2B5EF4-FFF2-40B4-BE49-F238E27FC236}">
              <a16:creationId xmlns="" xmlns:a16="http://schemas.microsoft.com/office/drawing/2014/main" id="{00000000-0008-0000-0100-000008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21" name="テキスト ボックス 520">
          <a:extLst>
            <a:ext uri="{FF2B5EF4-FFF2-40B4-BE49-F238E27FC236}">
              <a16:creationId xmlns="" xmlns:a16="http://schemas.microsoft.com/office/drawing/2014/main" id="{00000000-0008-0000-0100-000009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22" name="直線コネクタ 521">
          <a:extLst>
            <a:ext uri="{FF2B5EF4-FFF2-40B4-BE49-F238E27FC236}">
              <a16:creationId xmlns="" xmlns:a16="http://schemas.microsoft.com/office/drawing/2014/main" id="{00000000-0008-0000-0100-00000A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23" name="テキスト ボックス 522">
          <a:extLst>
            <a:ext uri="{FF2B5EF4-FFF2-40B4-BE49-F238E27FC236}">
              <a16:creationId xmlns="" xmlns:a16="http://schemas.microsoft.com/office/drawing/2014/main" id="{00000000-0008-0000-0100-00000B02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 xmlns:a16="http://schemas.microsoft.com/office/drawing/2014/main" id="{00000000-0008-0000-0100-00000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5" name="テキスト ボックス 524">
          <a:extLst>
            <a:ext uri="{FF2B5EF4-FFF2-40B4-BE49-F238E27FC236}">
              <a16:creationId xmlns="" xmlns:a16="http://schemas.microsoft.com/office/drawing/2014/main" id="{00000000-0008-0000-0100-00000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児童館】&#10;有形固定資産減価償却率グラフ枠">
          <a:extLst>
            <a:ext uri="{FF2B5EF4-FFF2-40B4-BE49-F238E27FC236}">
              <a16:creationId xmlns="" xmlns:a16="http://schemas.microsoft.com/office/drawing/2014/main" id="{00000000-0008-0000-0100-00000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27" name="直線コネクタ 526">
          <a:extLst>
            <a:ext uri="{FF2B5EF4-FFF2-40B4-BE49-F238E27FC236}">
              <a16:creationId xmlns="" xmlns:a16="http://schemas.microsoft.com/office/drawing/2014/main" id="{00000000-0008-0000-0100-00000F020000}"/>
            </a:ext>
          </a:extLst>
        </xdr:cNvPr>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28" name="【児童館】&#10;有形固定資産減価償却率最小値テキスト">
          <a:extLst>
            <a:ext uri="{FF2B5EF4-FFF2-40B4-BE49-F238E27FC236}">
              <a16:creationId xmlns="" xmlns:a16="http://schemas.microsoft.com/office/drawing/2014/main" id="{00000000-0008-0000-0100-000010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29" name="直線コネクタ 528">
          <a:extLst>
            <a:ext uri="{FF2B5EF4-FFF2-40B4-BE49-F238E27FC236}">
              <a16:creationId xmlns="" xmlns:a16="http://schemas.microsoft.com/office/drawing/2014/main" id="{00000000-0008-0000-0100-000011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30" name="【児童館】&#10;有形固定資産減価償却率最大値テキスト">
          <a:extLst>
            <a:ext uri="{FF2B5EF4-FFF2-40B4-BE49-F238E27FC236}">
              <a16:creationId xmlns="" xmlns:a16="http://schemas.microsoft.com/office/drawing/2014/main" id="{00000000-0008-0000-0100-000012020000}"/>
            </a:ext>
          </a:extLst>
        </xdr:cNvPr>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1" name="直線コネクタ 530">
          <a:extLst>
            <a:ext uri="{FF2B5EF4-FFF2-40B4-BE49-F238E27FC236}">
              <a16:creationId xmlns="" xmlns:a16="http://schemas.microsoft.com/office/drawing/2014/main" id="{00000000-0008-0000-0100-000013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32" name="【児童館】&#10;有形固定資産減価償却率平均値テキスト">
          <a:extLst>
            <a:ext uri="{FF2B5EF4-FFF2-40B4-BE49-F238E27FC236}">
              <a16:creationId xmlns="" xmlns:a16="http://schemas.microsoft.com/office/drawing/2014/main" id="{00000000-0008-0000-0100-000014020000}"/>
            </a:ext>
          </a:extLst>
        </xdr:cNvPr>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33" name="フローチャート: 判断 532">
          <a:extLst>
            <a:ext uri="{FF2B5EF4-FFF2-40B4-BE49-F238E27FC236}">
              <a16:creationId xmlns="" xmlns:a16="http://schemas.microsoft.com/office/drawing/2014/main" id="{00000000-0008-0000-0100-000015020000}"/>
            </a:ext>
          </a:extLst>
        </xdr:cNvPr>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34" name="フローチャート: 判断 533">
          <a:extLst>
            <a:ext uri="{FF2B5EF4-FFF2-40B4-BE49-F238E27FC236}">
              <a16:creationId xmlns="" xmlns:a16="http://schemas.microsoft.com/office/drawing/2014/main" id="{00000000-0008-0000-0100-000016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35" name="フローチャート: 判断 534">
          <a:extLst>
            <a:ext uri="{FF2B5EF4-FFF2-40B4-BE49-F238E27FC236}">
              <a16:creationId xmlns="" xmlns:a16="http://schemas.microsoft.com/office/drawing/2014/main" id="{00000000-0008-0000-0100-000017020000}"/>
            </a:ext>
          </a:extLst>
        </xdr:cNvPr>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 xmlns:a16="http://schemas.microsoft.com/office/drawing/2014/main" id="{00000000-0008-0000-0100-00001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 xmlns:a16="http://schemas.microsoft.com/office/drawing/2014/main" id="{00000000-0008-0000-0100-00001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 xmlns:a16="http://schemas.microsoft.com/office/drawing/2014/main" id="{00000000-0008-0000-0100-00001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 xmlns:a16="http://schemas.microsoft.com/office/drawing/2014/main" id="{00000000-0008-0000-0100-00001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 xmlns:a16="http://schemas.microsoft.com/office/drawing/2014/main" id="{00000000-0008-0000-0100-00001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76454</xdr:rowOff>
    </xdr:from>
    <xdr:to>
      <xdr:col>81</xdr:col>
      <xdr:colOff>101600</xdr:colOff>
      <xdr:row>81</xdr:row>
      <xdr:rowOff>6604</xdr:rowOff>
    </xdr:to>
    <xdr:sp macro="" textlink="">
      <xdr:nvSpPr>
        <xdr:cNvPr id="541" name="楕円 540">
          <a:extLst>
            <a:ext uri="{FF2B5EF4-FFF2-40B4-BE49-F238E27FC236}">
              <a16:creationId xmlns="" xmlns:a16="http://schemas.microsoft.com/office/drawing/2014/main" id="{00000000-0008-0000-0100-00001D020000}"/>
            </a:ext>
          </a:extLst>
        </xdr:cNvPr>
        <xdr:cNvSpPr/>
      </xdr:nvSpPr>
      <xdr:spPr>
        <a:xfrm>
          <a:off x="15430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xdr:rowOff>
    </xdr:from>
    <xdr:ext cx="405111" cy="259045"/>
    <xdr:sp macro="" textlink="">
      <xdr:nvSpPr>
        <xdr:cNvPr id="542" name="n_1aveValue【児童館】&#10;有形固定資産減価償却率">
          <a:extLst>
            <a:ext uri="{FF2B5EF4-FFF2-40B4-BE49-F238E27FC236}">
              <a16:creationId xmlns="" xmlns:a16="http://schemas.microsoft.com/office/drawing/2014/main" id="{00000000-0008-0000-0100-00001E02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4842</xdr:rowOff>
    </xdr:from>
    <xdr:ext cx="405111" cy="259045"/>
    <xdr:sp macro="" textlink="">
      <xdr:nvSpPr>
        <xdr:cNvPr id="543" name="n_2aveValue【児童館】&#10;有形固定資産減価償却率">
          <a:extLst>
            <a:ext uri="{FF2B5EF4-FFF2-40B4-BE49-F238E27FC236}">
              <a16:creationId xmlns="" xmlns:a16="http://schemas.microsoft.com/office/drawing/2014/main" id="{00000000-0008-0000-0100-00001F020000}"/>
            </a:ext>
          </a:extLst>
        </xdr:cNvPr>
        <xdr:cNvSpPr txBox="1"/>
      </xdr:nvSpPr>
      <xdr:spPr>
        <a:xfrm>
          <a:off x="14389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23131</xdr:rowOff>
    </xdr:from>
    <xdr:ext cx="405111" cy="259045"/>
    <xdr:sp macro="" textlink="">
      <xdr:nvSpPr>
        <xdr:cNvPr id="544" name="n_1mainValue【児童館】&#10;有形固定資産減価償却率">
          <a:extLst>
            <a:ext uri="{FF2B5EF4-FFF2-40B4-BE49-F238E27FC236}">
              <a16:creationId xmlns="" xmlns:a16="http://schemas.microsoft.com/office/drawing/2014/main" id="{00000000-0008-0000-0100-000020020000}"/>
            </a:ext>
          </a:extLst>
        </xdr:cNvPr>
        <xdr:cNvSpPr txBox="1"/>
      </xdr:nvSpPr>
      <xdr:spPr>
        <a:xfrm>
          <a:off x="152660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 xmlns:a16="http://schemas.microsoft.com/office/drawing/2014/main" id="{00000000-0008-0000-0100-00002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 xmlns:a16="http://schemas.microsoft.com/office/drawing/2014/main" id="{00000000-0008-0000-0100-00002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 xmlns:a16="http://schemas.microsoft.com/office/drawing/2014/main" id="{00000000-0008-0000-0100-00002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 xmlns:a16="http://schemas.microsoft.com/office/drawing/2014/main" id="{00000000-0008-0000-0100-00002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 xmlns:a16="http://schemas.microsoft.com/office/drawing/2014/main" id="{00000000-0008-0000-0100-00002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 xmlns:a16="http://schemas.microsoft.com/office/drawing/2014/main" id="{00000000-0008-0000-0100-00002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 xmlns:a16="http://schemas.microsoft.com/office/drawing/2014/main" id="{00000000-0008-0000-0100-00002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 xmlns:a16="http://schemas.microsoft.com/office/drawing/2014/main" id="{00000000-0008-0000-0100-00002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a:extLst>
            <a:ext uri="{FF2B5EF4-FFF2-40B4-BE49-F238E27FC236}">
              <a16:creationId xmlns="" xmlns:a16="http://schemas.microsoft.com/office/drawing/2014/main" id="{00000000-0008-0000-0100-00002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a:extLst>
            <a:ext uri="{FF2B5EF4-FFF2-40B4-BE49-F238E27FC236}">
              <a16:creationId xmlns="" xmlns:a16="http://schemas.microsoft.com/office/drawing/2014/main" id="{00000000-0008-0000-0100-00002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a:extLst>
            <a:ext uri="{FF2B5EF4-FFF2-40B4-BE49-F238E27FC236}">
              <a16:creationId xmlns="" xmlns:a16="http://schemas.microsoft.com/office/drawing/2014/main" id="{00000000-0008-0000-0100-00002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a:extLst>
            <a:ext uri="{FF2B5EF4-FFF2-40B4-BE49-F238E27FC236}">
              <a16:creationId xmlns="" xmlns:a16="http://schemas.microsoft.com/office/drawing/2014/main" id="{00000000-0008-0000-0100-00002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a:extLst>
            <a:ext uri="{FF2B5EF4-FFF2-40B4-BE49-F238E27FC236}">
              <a16:creationId xmlns="" xmlns:a16="http://schemas.microsoft.com/office/drawing/2014/main" id="{00000000-0008-0000-0100-00002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a:extLst>
            <a:ext uri="{FF2B5EF4-FFF2-40B4-BE49-F238E27FC236}">
              <a16:creationId xmlns="" xmlns:a16="http://schemas.microsoft.com/office/drawing/2014/main" id="{00000000-0008-0000-0100-00002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a:extLst>
            <a:ext uri="{FF2B5EF4-FFF2-40B4-BE49-F238E27FC236}">
              <a16:creationId xmlns="" xmlns:a16="http://schemas.microsoft.com/office/drawing/2014/main" id="{00000000-0008-0000-0100-00002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a:extLst>
            <a:ext uri="{FF2B5EF4-FFF2-40B4-BE49-F238E27FC236}">
              <a16:creationId xmlns="" xmlns:a16="http://schemas.microsoft.com/office/drawing/2014/main" id="{00000000-0008-0000-0100-00003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a:extLst>
            <a:ext uri="{FF2B5EF4-FFF2-40B4-BE49-F238E27FC236}">
              <a16:creationId xmlns="" xmlns:a16="http://schemas.microsoft.com/office/drawing/2014/main" id="{00000000-0008-0000-0100-00003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a:extLst>
            <a:ext uri="{FF2B5EF4-FFF2-40B4-BE49-F238E27FC236}">
              <a16:creationId xmlns="" xmlns:a16="http://schemas.microsoft.com/office/drawing/2014/main" id="{00000000-0008-0000-0100-00003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a:extLst>
            <a:ext uri="{FF2B5EF4-FFF2-40B4-BE49-F238E27FC236}">
              <a16:creationId xmlns="" xmlns:a16="http://schemas.microsoft.com/office/drawing/2014/main" id="{00000000-0008-0000-0100-00003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a:extLst>
            <a:ext uri="{FF2B5EF4-FFF2-40B4-BE49-F238E27FC236}">
              <a16:creationId xmlns="" xmlns:a16="http://schemas.microsoft.com/office/drawing/2014/main" id="{00000000-0008-0000-0100-00003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a:extLst>
            <a:ext uri="{FF2B5EF4-FFF2-40B4-BE49-F238E27FC236}">
              <a16:creationId xmlns="" xmlns:a16="http://schemas.microsoft.com/office/drawing/2014/main" id="{00000000-0008-0000-0100-00003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a:extLst>
            <a:ext uri="{FF2B5EF4-FFF2-40B4-BE49-F238E27FC236}">
              <a16:creationId xmlns="" xmlns:a16="http://schemas.microsoft.com/office/drawing/2014/main" id="{00000000-0008-0000-0100-00003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a:extLst>
            <a:ext uri="{FF2B5EF4-FFF2-40B4-BE49-F238E27FC236}">
              <a16:creationId xmlns="" xmlns:a16="http://schemas.microsoft.com/office/drawing/2014/main" id="{00000000-0008-0000-0100-00003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68" name="直線コネクタ 567">
          <a:extLst>
            <a:ext uri="{FF2B5EF4-FFF2-40B4-BE49-F238E27FC236}">
              <a16:creationId xmlns="" xmlns:a16="http://schemas.microsoft.com/office/drawing/2014/main" id="{00000000-0008-0000-0100-000038020000}"/>
            </a:ext>
          </a:extLst>
        </xdr:cNvPr>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69" name="【児童館】&#10;一人当たり面積最小値テキスト">
          <a:extLst>
            <a:ext uri="{FF2B5EF4-FFF2-40B4-BE49-F238E27FC236}">
              <a16:creationId xmlns="" xmlns:a16="http://schemas.microsoft.com/office/drawing/2014/main" id="{00000000-0008-0000-0100-000039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70" name="直線コネクタ 569">
          <a:extLst>
            <a:ext uri="{FF2B5EF4-FFF2-40B4-BE49-F238E27FC236}">
              <a16:creationId xmlns="" xmlns:a16="http://schemas.microsoft.com/office/drawing/2014/main" id="{00000000-0008-0000-0100-00003A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71" name="【児童館】&#10;一人当たり面積最大値テキスト">
          <a:extLst>
            <a:ext uri="{FF2B5EF4-FFF2-40B4-BE49-F238E27FC236}">
              <a16:creationId xmlns="" xmlns:a16="http://schemas.microsoft.com/office/drawing/2014/main" id="{00000000-0008-0000-0100-00003B020000}"/>
            </a:ext>
          </a:extLst>
        </xdr:cNvPr>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72" name="直線コネクタ 571">
          <a:extLst>
            <a:ext uri="{FF2B5EF4-FFF2-40B4-BE49-F238E27FC236}">
              <a16:creationId xmlns="" xmlns:a16="http://schemas.microsoft.com/office/drawing/2014/main" id="{00000000-0008-0000-0100-00003C020000}"/>
            </a:ext>
          </a:extLst>
        </xdr:cNvPr>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573" name="【児童館】&#10;一人当たり面積平均値テキスト">
          <a:extLst>
            <a:ext uri="{FF2B5EF4-FFF2-40B4-BE49-F238E27FC236}">
              <a16:creationId xmlns="" xmlns:a16="http://schemas.microsoft.com/office/drawing/2014/main" id="{00000000-0008-0000-0100-00003D020000}"/>
            </a:ext>
          </a:extLst>
        </xdr:cNvPr>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74" name="フローチャート: 判断 573">
          <a:extLst>
            <a:ext uri="{FF2B5EF4-FFF2-40B4-BE49-F238E27FC236}">
              <a16:creationId xmlns="" xmlns:a16="http://schemas.microsoft.com/office/drawing/2014/main" id="{00000000-0008-0000-0100-00003E020000}"/>
            </a:ext>
          </a:extLst>
        </xdr:cNvPr>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75" name="フローチャート: 判断 574">
          <a:extLst>
            <a:ext uri="{FF2B5EF4-FFF2-40B4-BE49-F238E27FC236}">
              <a16:creationId xmlns="" xmlns:a16="http://schemas.microsoft.com/office/drawing/2014/main" id="{00000000-0008-0000-0100-00003F020000}"/>
            </a:ext>
          </a:extLst>
        </xdr:cNvPr>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76" name="フローチャート: 判断 575">
          <a:extLst>
            <a:ext uri="{FF2B5EF4-FFF2-40B4-BE49-F238E27FC236}">
              <a16:creationId xmlns="" xmlns:a16="http://schemas.microsoft.com/office/drawing/2014/main" id="{00000000-0008-0000-0100-000040020000}"/>
            </a:ext>
          </a:extLst>
        </xdr:cNvPr>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a:extLst>
            <a:ext uri="{FF2B5EF4-FFF2-40B4-BE49-F238E27FC236}">
              <a16:creationId xmlns="" xmlns:a16="http://schemas.microsoft.com/office/drawing/2014/main" id="{00000000-0008-0000-0100-00004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a:extLst>
            <a:ext uri="{FF2B5EF4-FFF2-40B4-BE49-F238E27FC236}">
              <a16:creationId xmlns="" xmlns:a16="http://schemas.microsoft.com/office/drawing/2014/main" id="{00000000-0008-0000-0100-00004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a:extLst>
            <a:ext uri="{FF2B5EF4-FFF2-40B4-BE49-F238E27FC236}">
              <a16:creationId xmlns="" xmlns:a16="http://schemas.microsoft.com/office/drawing/2014/main" id="{00000000-0008-0000-0100-00004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a:extLst>
            <a:ext uri="{FF2B5EF4-FFF2-40B4-BE49-F238E27FC236}">
              <a16:creationId xmlns="" xmlns:a16="http://schemas.microsoft.com/office/drawing/2014/main" id="{00000000-0008-0000-0100-00004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a:extLst>
            <a:ext uri="{FF2B5EF4-FFF2-40B4-BE49-F238E27FC236}">
              <a16:creationId xmlns="" xmlns:a16="http://schemas.microsoft.com/office/drawing/2014/main" id="{00000000-0008-0000-0100-00004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17780</xdr:rowOff>
    </xdr:from>
    <xdr:to>
      <xdr:col>112</xdr:col>
      <xdr:colOff>38100</xdr:colOff>
      <xdr:row>82</xdr:row>
      <xdr:rowOff>119380</xdr:rowOff>
    </xdr:to>
    <xdr:sp macro="" textlink="">
      <xdr:nvSpPr>
        <xdr:cNvPr id="582" name="楕円 581">
          <a:extLst>
            <a:ext uri="{FF2B5EF4-FFF2-40B4-BE49-F238E27FC236}">
              <a16:creationId xmlns="" xmlns:a16="http://schemas.microsoft.com/office/drawing/2014/main" id="{00000000-0008-0000-0100-000046020000}"/>
            </a:ext>
          </a:extLst>
        </xdr:cNvPr>
        <xdr:cNvSpPr/>
      </xdr:nvSpPr>
      <xdr:spPr>
        <a:xfrm>
          <a:off x="2127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118127</xdr:rowOff>
    </xdr:from>
    <xdr:ext cx="469744" cy="259045"/>
    <xdr:sp macro="" textlink="">
      <xdr:nvSpPr>
        <xdr:cNvPr id="583" name="n_1aveValue【児童館】&#10;一人当たり面積">
          <a:extLst>
            <a:ext uri="{FF2B5EF4-FFF2-40B4-BE49-F238E27FC236}">
              <a16:creationId xmlns="" xmlns:a16="http://schemas.microsoft.com/office/drawing/2014/main" id="{00000000-0008-0000-0100-00004702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584" name="n_2aveValue【児童館】&#10;一人当たり面積">
          <a:extLst>
            <a:ext uri="{FF2B5EF4-FFF2-40B4-BE49-F238E27FC236}">
              <a16:creationId xmlns="" xmlns:a16="http://schemas.microsoft.com/office/drawing/2014/main" id="{00000000-0008-0000-0100-000048020000}"/>
            </a:ext>
          </a:extLst>
        </xdr:cNvPr>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135907</xdr:rowOff>
    </xdr:from>
    <xdr:ext cx="469744" cy="259045"/>
    <xdr:sp macro="" textlink="">
      <xdr:nvSpPr>
        <xdr:cNvPr id="585" name="n_1mainValue【児童館】&#10;一人当たり面積">
          <a:extLst>
            <a:ext uri="{FF2B5EF4-FFF2-40B4-BE49-F238E27FC236}">
              <a16:creationId xmlns="" xmlns:a16="http://schemas.microsoft.com/office/drawing/2014/main" id="{00000000-0008-0000-0100-000049020000}"/>
            </a:ext>
          </a:extLst>
        </xdr:cNvPr>
        <xdr:cNvSpPr txBox="1"/>
      </xdr:nvSpPr>
      <xdr:spPr>
        <a:xfrm>
          <a:off x="21075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 xmlns:a16="http://schemas.microsoft.com/office/drawing/2014/main" id="{00000000-0008-0000-0100-00004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 xmlns:a16="http://schemas.microsoft.com/office/drawing/2014/main" id="{00000000-0008-0000-0100-00004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 xmlns:a16="http://schemas.microsoft.com/office/drawing/2014/main" id="{00000000-0008-0000-0100-00004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 xmlns:a16="http://schemas.microsoft.com/office/drawing/2014/main" id="{00000000-0008-0000-0100-00004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 xmlns:a16="http://schemas.microsoft.com/office/drawing/2014/main" id="{00000000-0008-0000-0100-00004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 xmlns:a16="http://schemas.microsoft.com/office/drawing/2014/main" id="{00000000-0008-0000-0100-00004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 xmlns:a16="http://schemas.microsoft.com/office/drawing/2014/main" id="{00000000-0008-0000-0100-00005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 xmlns:a16="http://schemas.microsoft.com/office/drawing/2014/main" id="{00000000-0008-0000-0100-00005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 xmlns:a16="http://schemas.microsoft.com/office/drawing/2014/main" id="{00000000-0008-0000-0100-00005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 xmlns:a16="http://schemas.microsoft.com/office/drawing/2014/main" id="{00000000-0008-0000-0100-00005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6" name="テキスト ボックス 595">
          <a:extLst>
            <a:ext uri="{FF2B5EF4-FFF2-40B4-BE49-F238E27FC236}">
              <a16:creationId xmlns="" xmlns:a16="http://schemas.microsoft.com/office/drawing/2014/main" id="{00000000-0008-0000-0100-000054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7" name="直線コネクタ 596">
          <a:extLst>
            <a:ext uri="{FF2B5EF4-FFF2-40B4-BE49-F238E27FC236}">
              <a16:creationId xmlns="" xmlns:a16="http://schemas.microsoft.com/office/drawing/2014/main" id="{00000000-0008-0000-0100-00005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8" name="テキスト ボックス 597">
          <a:extLst>
            <a:ext uri="{FF2B5EF4-FFF2-40B4-BE49-F238E27FC236}">
              <a16:creationId xmlns="" xmlns:a16="http://schemas.microsoft.com/office/drawing/2014/main" id="{00000000-0008-0000-0100-000056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9" name="直線コネクタ 598">
          <a:extLst>
            <a:ext uri="{FF2B5EF4-FFF2-40B4-BE49-F238E27FC236}">
              <a16:creationId xmlns="" xmlns:a16="http://schemas.microsoft.com/office/drawing/2014/main" id="{00000000-0008-0000-0100-00005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0" name="テキスト ボックス 599">
          <a:extLst>
            <a:ext uri="{FF2B5EF4-FFF2-40B4-BE49-F238E27FC236}">
              <a16:creationId xmlns="" xmlns:a16="http://schemas.microsoft.com/office/drawing/2014/main" id="{00000000-0008-0000-0100-00005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1" name="直線コネクタ 600">
          <a:extLst>
            <a:ext uri="{FF2B5EF4-FFF2-40B4-BE49-F238E27FC236}">
              <a16:creationId xmlns="" xmlns:a16="http://schemas.microsoft.com/office/drawing/2014/main" id="{00000000-0008-0000-0100-00005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2" name="テキスト ボックス 601">
          <a:extLst>
            <a:ext uri="{FF2B5EF4-FFF2-40B4-BE49-F238E27FC236}">
              <a16:creationId xmlns="" xmlns:a16="http://schemas.microsoft.com/office/drawing/2014/main" id="{00000000-0008-0000-0100-00005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3" name="直線コネクタ 602">
          <a:extLst>
            <a:ext uri="{FF2B5EF4-FFF2-40B4-BE49-F238E27FC236}">
              <a16:creationId xmlns="" xmlns:a16="http://schemas.microsoft.com/office/drawing/2014/main" id="{00000000-0008-0000-0100-00005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4" name="テキスト ボックス 603">
          <a:extLst>
            <a:ext uri="{FF2B5EF4-FFF2-40B4-BE49-F238E27FC236}">
              <a16:creationId xmlns="" xmlns:a16="http://schemas.microsoft.com/office/drawing/2014/main" id="{00000000-0008-0000-0100-00005C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 xmlns:a16="http://schemas.microsoft.com/office/drawing/2014/main" id="{00000000-0008-0000-0100-00005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a:extLst>
            <a:ext uri="{FF2B5EF4-FFF2-40B4-BE49-F238E27FC236}">
              <a16:creationId xmlns="" xmlns:a16="http://schemas.microsoft.com/office/drawing/2014/main" id="{00000000-0008-0000-0100-00005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a:extLst>
            <a:ext uri="{FF2B5EF4-FFF2-40B4-BE49-F238E27FC236}">
              <a16:creationId xmlns="" xmlns:a16="http://schemas.microsoft.com/office/drawing/2014/main" id="{00000000-0008-0000-0100-00005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08" name="直線コネクタ 607">
          <a:extLst>
            <a:ext uri="{FF2B5EF4-FFF2-40B4-BE49-F238E27FC236}">
              <a16:creationId xmlns="" xmlns:a16="http://schemas.microsoft.com/office/drawing/2014/main" id="{00000000-0008-0000-0100-000060020000}"/>
            </a:ext>
          </a:extLst>
        </xdr:cNvPr>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09" name="【公民館】&#10;有形固定資産減価償却率最小値テキスト">
          <a:extLst>
            <a:ext uri="{FF2B5EF4-FFF2-40B4-BE49-F238E27FC236}">
              <a16:creationId xmlns="" xmlns:a16="http://schemas.microsoft.com/office/drawing/2014/main" id="{00000000-0008-0000-0100-000061020000}"/>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10" name="直線コネクタ 609">
          <a:extLst>
            <a:ext uri="{FF2B5EF4-FFF2-40B4-BE49-F238E27FC236}">
              <a16:creationId xmlns="" xmlns:a16="http://schemas.microsoft.com/office/drawing/2014/main" id="{00000000-0008-0000-0100-000062020000}"/>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11" name="【公民館】&#10;有形固定資産減価償却率最大値テキスト">
          <a:extLst>
            <a:ext uri="{FF2B5EF4-FFF2-40B4-BE49-F238E27FC236}">
              <a16:creationId xmlns="" xmlns:a16="http://schemas.microsoft.com/office/drawing/2014/main" id="{00000000-0008-0000-0100-000063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12" name="直線コネクタ 611">
          <a:extLst>
            <a:ext uri="{FF2B5EF4-FFF2-40B4-BE49-F238E27FC236}">
              <a16:creationId xmlns="" xmlns:a16="http://schemas.microsoft.com/office/drawing/2014/main" id="{00000000-0008-0000-0100-000064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13" name="【公民館】&#10;有形固定資産減価償却率平均値テキスト">
          <a:extLst>
            <a:ext uri="{FF2B5EF4-FFF2-40B4-BE49-F238E27FC236}">
              <a16:creationId xmlns="" xmlns:a16="http://schemas.microsoft.com/office/drawing/2014/main" id="{00000000-0008-0000-0100-000065020000}"/>
            </a:ext>
          </a:extLst>
        </xdr:cNvPr>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14" name="フローチャート: 判断 613">
          <a:extLst>
            <a:ext uri="{FF2B5EF4-FFF2-40B4-BE49-F238E27FC236}">
              <a16:creationId xmlns="" xmlns:a16="http://schemas.microsoft.com/office/drawing/2014/main" id="{00000000-0008-0000-0100-000066020000}"/>
            </a:ext>
          </a:extLst>
        </xdr:cNvPr>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15" name="フローチャート: 判断 614">
          <a:extLst>
            <a:ext uri="{FF2B5EF4-FFF2-40B4-BE49-F238E27FC236}">
              <a16:creationId xmlns="" xmlns:a16="http://schemas.microsoft.com/office/drawing/2014/main" id="{00000000-0008-0000-0100-000067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16" name="フローチャート: 判断 615">
          <a:extLst>
            <a:ext uri="{FF2B5EF4-FFF2-40B4-BE49-F238E27FC236}">
              <a16:creationId xmlns="" xmlns:a16="http://schemas.microsoft.com/office/drawing/2014/main" id="{00000000-0008-0000-0100-000068020000}"/>
            </a:ext>
          </a:extLst>
        </xdr:cNvPr>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 xmlns:a16="http://schemas.microsoft.com/office/drawing/2014/main" id="{00000000-0008-0000-0100-00006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 xmlns:a16="http://schemas.microsoft.com/office/drawing/2014/main" id="{00000000-0008-0000-0100-00006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 xmlns:a16="http://schemas.microsoft.com/office/drawing/2014/main" id="{00000000-0008-0000-0100-00006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 xmlns:a16="http://schemas.microsoft.com/office/drawing/2014/main" id="{00000000-0008-0000-0100-00006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 xmlns:a16="http://schemas.microsoft.com/office/drawing/2014/main" id="{00000000-0008-0000-0100-00006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22" name="楕円 621">
          <a:extLst>
            <a:ext uri="{FF2B5EF4-FFF2-40B4-BE49-F238E27FC236}">
              <a16:creationId xmlns="" xmlns:a16="http://schemas.microsoft.com/office/drawing/2014/main" id="{00000000-0008-0000-0100-00006E020000}"/>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3827</xdr:rowOff>
    </xdr:from>
    <xdr:ext cx="405111" cy="259045"/>
    <xdr:sp macro="" textlink="">
      <xdr:nvSpPr>
        <xdr:cNvPr id="623" name="n_1aveValue【公民館】&#10;有形固定資産減価償却率">
          <a:extLst>
            <a:ext uri="{FF2B5EF4-FFF2-40B4-BE49-F238E27FC236}">
              <a16:creationId xmlns="" xmlns:a16="http://schemas.microsoft.com/office/drawing/2014/main" id="{00000000-0008-0000-0100-00006F020000}"/>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624" name="n_2aveValue【公民館】&#10;有形固定資産減価償却率">
          <a:extLst>
            <a:ext uri="{FF2B5EF4-FFF2-40B4-BE49-F238E27FC236}">
              <a16:creationId xmlns="" xmlns:a16="http://schemas.microsoft.com/office/drawing/2014/main" id="{00000000-0008-0000-0100-000070020000}"/>
            </a:ext>
          </a:extLst>
        </xdr:cNvPr>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25" name="n_1mainValue【公民館】&#10;有形固定資産減価償却率">
          <a:extLst>
            <a:ext uri="{FF2B5EF4-FFF2-40B4-BE49-F238E27FC236}">
              <a16:creationId xmlns="" xmlns:a16="http://schemas.microsoft.com/office/drawing/2014/main" id="{00000000-0008-0000-0100-000071020000}"/>
            </a:ext>
          </a:extLst>
        </xdr:cNvPr>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a:extLst>
            <a:ext uri="{FF2B5EF4-FFF2-40B4-BE49-F238E27FC236}">
              <a16:creationId xmlns="" xmlns:a16="http://schemas.microsoft.com/office/drawing/2014/main" id="{00000000-0008-0000-0100-00007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a:extLst>
            <a:ext uri="{FF2B5EF4-FFF2-40B4-BE49-F238E27FC236}">
              <a16:creationId xmlns="" xmlns:a16="http://schemas.microsoft.com/office/drawing/2014/main" id="{00000000-0008-0000-0100-00007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a:extLst>
            <a:ext uri="{FF2B5EF4-FFF2-40B4-BE49-F238E27FC236}">
              <a16:creationId xmlns="" xmlns:a16="http://schemas.microsoft.com/office/drawing/2014/main" id="{00000000-0008-0000-0100-00007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a:extLst>
            <a:ext uri="{FF2B5EF4-FFF2-40B4-BE49-F238E27FC236}">
              <a16:creationId xmlns="" xmlns:a16="http://schemas.microsoft.com/office/drawing/2014/main" id="{00000000-0008-0000-0100-00007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a:extLst>
            <a:ext uri="{FF2B5EF4-FFF2-40B4-BE49-F238E27FC236}">
              <a16:creationId xmlns="" xmlns:a16="http://schemas.microsoft.com/office/drawing/2014/main" id="{00000000-0008-0000-0100-00007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a:extLst>
            <a:ext uri="{FF2B5EF4-FFF2-40B4-BE49-F238E27FC236}">
              <a16:creationId xmlns="" xmlns:a16="http://schemas.microsoft.com/office/drawing/2014/main" id="{00000000-0008-0000-0100-00007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a:extLst>
            <a:ext uri="{FF2B5EF4-FFF2-40B4-BE49-F238E27FC236}">
              <a16:creationId xmlns="" xmlns:a16="http://schemas.microsoft.com/office/drawing/2014/main" id="{00000000-0008-0000-0100-00007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a:extLst>
            <a:ext uri="{FF2B5EF4-FFF2-40B4-BE49-F238E27FC236}">
              <a16:creationId xmlns="" xmlns:a16="http://schemas.microsoft.com/office/drawing/2014/main" id="{00000000-0008-0000-0100-00007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a:extLst>
            <a:ext uri="{FF2B5EF4-FFF2-40B4-BE49-F238E27FC236}">
              <a16:creationId xmlns="" xmlns:a16="http://schemas.microsoft.com/office/drawing/2014/main" id="{00000000-0008-0000-0100-00007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a:extLst>
            <a:ext uri="{FF2B5EF4-FFF2-40B4-BE49-F238E27FC236}">
              <a16:creationId xmlns="" xmlns:a16="http://schemas.microsoft.com/office/drawing/2014/main" id="{00000000-0008-0000-0100-00007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a:extLst>
            <a:ext uri="{FF2B5EF4-FFF2-40B4-BE49-F238E27FC236}">
              <a16:creationId xmlns="" xmlns:a16="http://schemas.microsoft.com/office/drawing/2014/main" id="{00000000-0008-0000-0100-00007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a:extLst>
            <a:ext uri="{FF2B5EF4-FFF2-40B4-BE49-F238E27FC236}">
              <a16:creationId xmlns="" xmlns:a16="http://schemas.microsoft.com/office/drawing/2014/main" id="{00000000-0008-0000-0100-00007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a:extLst>
            <a:ext uri="{FF2B5EF4-FFF2-40B4-BE49-F238E27FC236}">
              <a16:creationId xmlns="" xmlns:a16="http://schemas.microsoft.com/office/drawing/2014/main" id="{00000000-0008-0000-0100-00007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a:extLst>
            <a:ext uri="{FF2B5EF4-FFF2-40B4-BE49-F238E27FC236}">
              <a16:creationId xmlns="" xmlns:a16="http://schemas.microsoft.com/office/drawing/2014/main" id="{00000000-0008-0000-0100-00007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a:extLst>
            <a:ext uri="{FF2B5EF4-FFF2-40B4-BE49-F238E27FC236}">
              <a16:creationId xmlns="" xmlns:a16="http://schemas.microsoft.com/office/drawing/2014/main" id="{00000000-0008-0000-0100-00008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a:extLst>
            <a:ext uri="{FF2B5EF4-FFF2-40B4-BE49-F238E27FC236}">
              <a16:creationId xmlns="" xmlns:a16="http://schemas.microsoft.com/office/drawing/2014/main" id="{00000000-0008-0000-0100-00008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a:extLst>
            <a:ext uri="{FF2B5EF4-FFF2-40B4-BE49-F238E27FC236}">
              <a16:creationId xmlns="" xmlns:a16="http://schemas.microsoft.com/office/drawing/2014/main" id="{00000000-0008-0000-0100-00008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a:extLst>
            <a:ext uri="{FF2B5EF4-FFF2-40B4-BE49-F238E27FC236}">
              <a16:creationId xmlns="" xmlns:a16="http://schemas.microsoft.com/office/drawing/2014/main" id="{00000000-0008-0000-0100-00008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a:extLst>
            <a:ext uri="{FF2B5EF4-FFF2-40B4-BE49-F238E27FC236}">
              <a16:creationId xmlns="" xmlns:a16="http://schemas.microsoft.com/office/drawing/2014/main" id="{00000000-0008-0000-0100-00008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a:extLst>
            <a:ext uri="{FF2B5EF4-FFF2-40B4-BE49-F238E27FC236}">
              <a16:creationId xmlns="" xmlns:a16="http://schemas.microsoft.com/office/drawing/2014/main" id="{00000000-0008-0000-0100-00008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a:extLst>
            <a:ext uri="{FF2B5EF4-FFF2-40B4-BE49-F238E27FC236}">
              <a16:creationId xmlns="" xmlns:a16="http://schemas.microsoft.com/office/drawing/2014/main" id="{00000000-0008-0000-0100-00008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a:extLst>
            <a:ext uri="{FF2B5EF4-FFF2-40B4-BE49-F238E27FC236}">
              <a16:creationId xmlns="" xmlns:a16="http://schemas.microsoft.com/office/drawing/2014/main" id="{00000000-0008-0000-0100-00008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a:extLst>
            <a:ext uri="{FF2B5EF4-FFF2-40B4-BE49-F238E27FC236}">
              <a16:creationId xmlns="" xmlns:a16="http://schemas.microsoft.com/office/drawing/2014/main" id="{00000000-0008-0000-0100-00008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a:extLst>
            <a:ext uri="{FF2B5EF4-FFF2-40B4-BE49-F238E27FC236}">
              <a16:creationId xmlns="" xmlns:a16="http://schemas.microsoft.com/office/drawing/2014/main" id="{00000000-0008-0000-0100-00008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a:extLst>
            <a:ext uri="{FF2B5EF4-FFF2-40B4-BE49-F238E27FC236}">
              <a16:creationId xmlns="" xmlns:a16="http://schemas.microsoft.com/office/drawing/2014/main" id="{00000000-0008-0000-0100-00008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51" name="直線コネクタ 650">
          <a:extLst>
            <a:ext uri="{FF2B5EF4-FFF2-40B4-BE49-F238E27FC236}">
              <a16:creationId xmlns="" xmlns:a16="http://schemas.microsoft.com/office/drawing/2014/main" id="{00000000-0008-0000-0100-00008B020000}"/>
            </a:ext>
          </a:extLst>
        </xdr:cNvPr>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52" name="【公民館】&#10;一人当たり面積最小値テキスト">
          <a:extLst>
            <a:ext uri="{FF2B5EF4-FFF2-40B4-BE49-F238E27FC236}">
              <a16:creationId xmlns="" xmlns:a16="http://schemas.microsoft.com/office/drawing/2014/main" id="{00000000-0008-0000-0100-00008C020000}"/>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53" name="直線コネクタ 652">
          <a:extLst>
            <a:ext uri="{FF2B5EF4-FFF2-40B4-BE49-F238E27FC236}">
              <a16:creationId xmlns="" xmlns:a16="http://schemas.microsoft.com/office/drawing/2014/main" id="{00000000-0008-0000-0100-00008D020000}"/>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54" name="【公民館】&#10;一人当たり面積最大値テキスト">
          <a:extLst>
            <a:ext uri="{FF2B5EF4-FFF2-40B4-BE49-F238E27FC236}">
              <a16:creationId xmlns="" xmlns:a16="http://schemas.microsoft.com/office/drawing/2014/main" id="{00000000-0008-0000-0100-00008E020000}"/>
            </a:ext>
          </a:extLst>
        </xdr:cNvPr>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656" name="【公民館】&#10;一人当たり面積平均値テキスト">
          <a:extLst>
            <a:ext uri="{FF2B5EF4-FFF2-40B4-BE49-F238E27FC236}">
              <a16:creationId xmlns="" xmlns:a16="http://schemas.microsoft.com/office/drawing/2014/main" id="{00000000-0008-0000-0100-000090020000}"/>
            </a:ext>
          </a:extLst>
        </xdr:cNvPr>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57" name="フローチャート: 判断 656">
          <a:extLst>
            <a:ext uri="{FF2B5EF4-FFF2-40B4-BE49-F238E27FC236}">
              <a16:creationId xmlns="" xmlns:a16="http://schemas.microsoft.com/office/drawing/2014/main" id="{00000000-0008-0000-0100-000091020000}"/>
            </a:ext>
          </a:extLst>
        </xdr:cNvPr>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58" name="フローチャート: 判断 657">
          <a:extLst>
            <a:ext uri="{FF2B5EF4-FFF2-40B4-BE49-F238E27FC236}">
              <a16:creationId xmlns="" xmlns:a16="http://schemas.microsoft.com/office/drawing/2014/main" id="{00000000-0008-0000-0100-000092020000}"/>
            </a:ext>
          </a:extLst>
        </xdr:cNvPr>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59" name="フローチャート: 判断 658">
          <a:extLst>
            <a:ext uri="{FF2B5EF4-FFF2-40B4-BE49-F238E27FC236}">
              <a16:creationId xmlns="" xmlns:a16="http://schemas.microsoft.com/office/drawing/2014/main" id="{00000000-0008-0000-0100-000093020000}"/>
            </a:ext>
          </a:extLst>
        </xdr:cNvPr>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a:extLst>
            <a:ext uri="{FF2B5EF4-FFF2-40B4-BE49-F238E27FC236}">
              <a16:creationId xmlns="" xmlns:a16="http://schemas.microsoft.com/office/drawing/2014/main" id="{00000000-0008-0000-0100-00009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a:extLst>
            <a:ext uri="{FF2B5EF4-FFF2-40B4-BE49-F238E27FC236}">
              <a16:creationId xmlns="" xmlns:a16="http://schemas.microsoft.com/office/drawing/2014/main" id="{00000000-0008-0000-0100-00009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a:extLst>
            <a:ext uri="{FF2B5EF4-FFF2-40B4-BE49-F238E27FC236}">
              <a16:creationId xmlns="" xmlns:a16="http://schemas.microsoft.com/office/drawing/2014/main" id="{00000000-0008-0000-0100-00009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a:extLst>
            <a:ext uri="{FF2B5EF4-FFF2-40B4-BE49-F238E27FC236}">
              <a16:creationId xmlns="" xmlns:a16="http://schemas.microsoft.com/office/drawing/2014/main" id="{00000000-0008-0000-0100-00009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a:extLst>
            <a:ext uri="{FF2B5EF4-FFF2-40B4-BE49-F238E27FC236}">
              <a16:creationId xmlns="" xmlns:a16="http://schemas.microsoft.com/office/drawing/2014/main" id="{00000000-0008-0000-0100-00009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125005</xdr:rowOff>
    </xdr:from>
    <xdr:to>
      <xdr:col>112</xdr:col>
      <xdr:colOff>38100</xdr:colOff>
      <xdr:row>109</xdr:row>
      <xdr:rowOff>55155</xdr:rowOff>
    </xdr:to>
    <xdr:sp macro="" textlink="">
      <xdr:nvSpPr>
        <xdr:cNvPr id="665" name="楕円 664">
          <a:extLst>
            <a:ext uri="{FF2B5EF4-FFF2-40B4-BE49-F238E27FC236}">
              <a16:creationId xmlns="" xmlns:a16="http://schemas.microsoft.com/office/drawing/2014/main" id="{00000000-0008-0000-0100-000099020000}"/>
            </a:ext>
          </a:extLst>
        </xdr:cNvPr>
        <xdr:cNvSpPr/>
      </xdr:nvSpPr>
      <xdr:spPr>
        <a:xfrm>
          <a:off x="21272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148426</xdr:rowOff>
    </xdr:from>
    <xdr:ext cx="469744" cy="259045"/>
    <xdr:sp macro="" textlink="">
      <xdr:nvSpPr>
        <xdr:cNvPr id="666" name="n_1aveValue【公民館】&#10;一人当たり面積">
          <a:extLst>
            <a:ext uri="{FF2B5EF4-FFF2-40B4-BE49-F238E27FC236}">
              <a16:creationId xmlns="" xmlns:a16="http://schemas.microsoft.com/office/drawing/2014/main" id="{00000000-0008-0000-0100-00009A020000}"/>
            </a:ext>
          </a:extLst>
        </xdr:cNvPr>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667" name="n_2aveValue【公民館】&#10;一人当たり面積">
          <a:extLst>
            <a:ext uri="{FF2B5EF4-FFF2-40B4-BE49-F238E27FC236}">
              <a16:creationId xmlns="" xmlns:a16="http://schemas.microsoft.com/office/drawing/2014/main" id="{00000000-0008-0000-0100-00009B020000}"/>
            </a:ext>
          </a:extLst>
        </xdr:cNvPr>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46282</xdr:rowOff>
    </xdr:from>
    <xdr:ext cx="469744" cy="259045"/>
    <xdr:sp macro="" textlink="">
      <xdr:nvSpPr>
        <xdr:cNvPr id="668" name="n_1mainValue【公民館】&#10;一人当たり面積">
          <a:extLst>
            <a:ext uri="{FF2B5EF4-FFF2-40B4-BE49-F238E27FC236}">
              <a16:creationId xmlns="" xmlns:a16="http://schemas.microsoft.com/office/drawing/2014/main" id="{00000000-0008-0000-0100-00009C020000}"/>
            </a:ext>
          </a:extLst>
        </xdr:cNvPr>
        <xdr:cNvSpPr txBox="1"/>
      </xdr:nvSpPr>
      <xdr:spPr>
        <a:xfrm>
          <a:off x="21075727" y="187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a:extLst>
            <a:ext uri="{FF2B5EF4-FFF2-40B4-BE49-F238E27FC236}">
              <a16:creationId xmlns="" xmlns:a16="http://schemas.microsoft.com/office/drawing/2014/main" id="{00000000-0008-0000-0100-00009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a:extLst>
            <a:ext uri="{FF2B5EF4-FFF2-40B4-BE49-F238E27FC236}">
              <a16:creationId xmlns="" xmlns:a16="http://schemas.microsoft.com/office/drawing/2014/main" id="{00000000-0008-0000-0100-00009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有形固定資産減価償却率は、道路から公民館までほとんどの資産において類似団体を上回る数値となっている。これは、種市町と大野村が平成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合併した洋野町において旧両町村の類似資産重複があることや、施設の修繕及び長寿命化等が類似団体と比較して進んでいないことを表している。このような中にあって、学校施設の有形固定資産減価償却率が類似団体を下回っているのは、種市中学校、種市小学校及び中野小学校の改築が大きく寄与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他方、道路の一人当たり延長は</a:t>
          </a:r>
          <a:r>
            <a:rPr kumimoji="1" lang="en-US" altLang="ja-JP" sz="1300">
              <a:latin typeface="ＭＳ Ｐゴシック" panose="020B0600070205080204" pitchFamily="50" charset="-128"/>
              <a:ea typeface="ＭＳ Ｐゴシック" panose="020B0600070205080204" pitchFamily="50" charset="-128"/>
            </a:rPr>
            <a:t>146.074</a:t>
          </a:r>
          <a:r>
            <a:rPr kumimoji="1" lang="ja-JP" altLang="en-US" sz="1300">
              <a:latin typeface="ＭＳ Ｐゴシック" panose="020B0600070205080204" pitchFamily="50" charset="-128"/>
              <a:ea typeface="ＭＳ Ｐゴシック" panose="020B0600070205080204" pitchFamily="50" charset="-128"/>
            </a:rPr>
            <a:t>ｍであり、類似団体の</a:t>
          </a:r>
          <a:r>
            <a:rPr kumimoji="1" lang="en-US" altLang="ja-JP" sz="1300">
              <a:latin typeface="ＭＳ Ｐゴシック" panose="020B0600070205080204" pitchFamily="50" charset="-128"/>
              <a:ea typeface="ＭＳ Ｐゴシック" panose="020B0600070205080204" pitchFamily="50" charset="-128"/>
            </a:rPr>
            <a:t>38.886</a:t>
          </a:r>
          <a:r>
            <a:rPr kumimoji="1" lang="ja-JP" altLang="en-US" sz="1300">
              <a:latin typeface="ＭＳ Ｐゴシック" panose="020B0600070205080204" pitchFamily="50" charset="-128"/>
              <a:ea typeface="ＭＳ Ｐゴシック" panose="020B0600070205080204" pitchFamily="50" charset="-128"/>
            </a:rPr>
            <a:t>ｍを多きく上回っている。広大な面積の岩手県の中にあって、洋野町の面積も類似団体と比較して広大であることが伺える。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や児童館の一人当たり面積も類似団体と比較して高い数値となっていることから、洋野町立小中学校再編（統合）計画に基づき検証・検討をさらに深め、教育環境の改善及び地域の声を重視しながら再編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17,131
17,071
302.92
11,529,612
11,188,490
320,821
6,785,591
14,513,841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 xmlns:a16="http://schemas.microsoft.com/office/drawing/2014/main" id="{00000000-0008-0000-02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 xmlns:a16="http://schemas.microsoft.com/office/drawing/2014/main" id="{00000000-0008-0000-02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 xmlns:a16="http://schemas.microsoft.com/office/drawing/2014/main" id="{00000000-0008-0000-02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 xmlns:a16="http://schemas.microsoft.com/office/drawing/2014/main" id="{00000000-0008-0000-02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 xmlns:a16="http://schemas.microsoft.com/office/drawing/2014/main" id="{00000000-0008-0000-02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 xmlns:a16="http://schemas.microsoft.com/office/drawing/2014/main" id="{00000000-0008-0000-02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 xmlns:a16="http://schemas.microsoft.com/office/drawing/2014/main" id="{00000000-0008-0000-02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 xmlns:a16="http://schemas.microsoft.com/office/drawing/2014/main" id="{00000000-0008-0000-02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 xmlns:a16="http://schemas.microsoft.com/office/drawing/2014/main" id="{00000000-0008-0000-02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 xmlns:a16="http://schemas.microsoft.com/office/drawing/2014/main" id="{00000000-0008-0000-02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 xmlns:a16="http://schemas.microsoft.com/office/drawing/2014/main" id="{00000000-0008-0000-02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 xmlns:a16="http://schemas.microsoft.com/office/drawing/2014/main" id="{00000000-0008-0000-02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a:extLst>
            <a:ext uri="{FF2B5EF4-FFF2-40B4-BE49-F238E27FC236}">
              <a16:creationId xmlns="" xmlns:a16="http://schemas.microsoft.com/office/drawing/2014/main" id="{00000000-0008-0000-0200-000037000000}"/>
            </a:ext>
          </a:extLst>
        </xdr:cNvPr>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a:extLst>
            <a:ext uri="{FF2B5EF4-FFF2-40B4-BE49-F238E27FC236}">
              <a16:creationId xmlns="" xmlns:a16="http://schemas.microsoft.com/office/drawing/2014/main" id="{00000000-0008-0000-0200-000039000000}"/>
            </a:ext>
          </a:extLst>
        </xdr:cNvPr>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a:extLst>
            <a:ext uri="{FF2B5EF4-FFF2-40B4-BE49-F238E27FC236}">
              <a16:creationId xmlns="" xmlns:a16="http://schemas.microsoft.com/office/drawing/2014/main" id="{00000000-0008-0000-0200-00003B000000}"/>
            </a:ext>
          </a:extLst>
        </xdr:cNvPr>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a:extLst>
            <a:ext uri="{FF2B5EF4-FFF2-40B4-BE49-F238E27FC236}">
              <a16:creationId xmlns="" xmlns:a16="http://schemas.microsoft.com/office/drawing/2014/main" id="{00000000-0008-0000-0200-00003C000000}"/>
            </a:ext>
          </a:extLst>
        </xdr:cNvPr>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a:extLst>
            <a:ext uri="{FF2B5EF4-FFF2-40B4-BE49-F238E27FC236}">
              <a16:creationId xmlns="" xmlns:a16="http://schemas.microsoft.com/office/drawing/2014/main" id="{00000000-0008-0000-0200-00003D000000}"/>
            </a:ext>
          </a:extLst>
        </xdr:cNvPr>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24401</xdr:rowOff>
    </xdr:from>
    <xdr:ext cx="405111" cy="259045"/>
    <xdr:sp macro="" textlink="">
      <xdr:nvSpPr>
        <xdr:cNvPr id="62" name="n_1aveValue【図書館】&#10;有形固定資産減価償却率">
          <a:extLst>
            <a:ext uri="{FF2B5EF4-FFF2-40B4-BE49-F238E27FC236}">
              <a16:creationId xmlns="" xmlns:a16="http://schemas.microsoft.com/office/drawing/2014/main" id="{00000000-0008-0000-0200-00003E000000}"/>
            </a:ext>
          </a:extLst>
        </xdr:cNvPr>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a:extLst>
            <a:ext uri="{FF2B5EF4-FFF2-40B4-BE49-F238E27FC236}">
              <a16:creationId xmlns="" xmlns:a16="http://schemas.microsoft.com/office/drawing/2014/main" id="{00000000-0008-0000-0200-00003F000000}"/>
            </a:ext>
          </a:extLst>
        </xdr:cNvPr>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145813</xdr:rowOff>
    </xdr:from>
    <xdr:ext cx="405111" cy="259045"/>
    <xdr:sp macro="" textlink="">
      <xdr:nvSpPr>
        <xdr:cNvPr id="64" name="n_2aveValue【図書館】&#10;有形固定資産減価償却率">
          <a:extLst>
            <a:ext uri="{FF2B5EF4-FFF2-40B4-BE49-F238E27FC236}">
              <a16:creationId xmlns="" xmlns:a16="http://schemas.microsoft.com/office/drawing/2014/main" id="{00000000-0008-0000-0200-000040000000}"/>
            </a:ext>
          </a:extLst>
        </xdr:cNvPr>
        <xdr:cNvSpPr txBox="1"/>
      </xdr:nvSpPr>
      <xdr:spPr>
        <a:xfrm>
          <a:off x="2705744"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41402</xdr:rowOff>
    </xdr:from>
    <xdr:to>
      <xdr:col>20</xdr:col>
      <xdr:colOff>38100</xdr:colOff>
      <xdr:row>37</xdr:row>
      <xdr:rowOff>143002</xdr:rowOff>
    </xdr:to>
    <xdr:sp macro="" textlink="">
      <xdr:nvSpPr>
        <xdr:cNvPr id="70" name="楕円 69">
          <a:extLst>
            <a:ext uri="{FF2B5EF4-FFF2-40B4-BE49-F238E27FC236}">
              <a16:creationId xmlns="" xmlns:a16="http://schemas.microsoft.com/office/drawing/2014/main" id="{00000000-0008-0000-0200-000046000000}"/>
            </a:ext>
          </a:extLst>
        </xdr:cNvPr>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159529</xdr:rowOff>
    </xdr:from>
    <xdr:ext cx="405111" cy="259045"/>
    <xdr:sp macro="" textlink="">
      <xdr:nvSpPr>
        <xdr:cNvPr id="71" name="n_1mainValue【図書館】&#10;有形固定資産減価償却率">
          <a:extLst>
            <a:ext uri="{FF2B5EF4-FFF2-40B4-BE49-F238E27FC236}">
              <a16:creationId xmlns="" xmlns:a16="http://schemas.microsoft.com/office/drawing/2014/main" id="{00000000-0008-0000-0200-000047000000}"/>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 xmlns:a16="http://schemas.microsoft.com/office/drawing/2014/main" id="{00000000-0008-0000-02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a:extLst>
            <a:ext uri="{FF2B5EF4-FFF2-40B4-BE49-F238E27FC236}">
              <a16:creationId xmlns="" xmlns:a16="http://schemas.microsoft.com/office/drawing/2014/main" id="{00000000-0008-0000-0200-00004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a:extLst>
            <a:ext uri="{FF2B5EF4-FFF2-40B4-BE49-F238E27FC236}">
              <a16:creationId xmlns="" xmlns:a16="http://schemas.microsoft.com/office/drawing/2014/main" id="{00000000-0008-0000-0200-00004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a:extLst>
            <a:ext uri="{FF2B5EF4-FFF2-40B4-BE49-F238E27FC236}">
              <a16:creationId xmlns="" xmlns:a16="http://schemas.microsoft.com/office/drawing/2014/main" id="{00000000-0008-0000-0200-00004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a:extLst>
            <a:ext uri="{FF2B5EF4-FFF2-40B4-BE49-F238E27FC236}">
              <a16:creationId xmlns="" xmlns:a16="http://schemas.microsoft.com/office/drawing/2014/main" id="{00000000-0008-0000-0200-00004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a:extLst>
            <a:ext uri="{FF2B5EF4-FFF2-40B4-BE49-F238E27FC236}">
              <a16:creationId xmlns="" xmlns:a16="http://schemas.microsoft.com/office/drawing/2014/main" id="{00000000-0008-0000-0200-00004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a:extLst>
            <a:ext uri="{FF2B5EF4-FFF2-40B4-BE49-F238E27FC236}">
              <a16:creationId xmlns="" xmlns:a16="http://schemas.microsoft.com/office/drawing/2014/main" id="{00000000-0008-0000-0200-00004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 xmlns:a16="http://schemas.microsoft.com/office/drawing/2014/main" id="{00000000-0008-0000-0200-00004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a:extLst>
            <a:ext uri="{FF2B5EF4-FFF2-40B4-BE49-F238E27FC236}">
              <a16:creationId xmlns="" xmlns:a16="http://schemas.microsoft.com/office/drawing/2014/main" id="{00000000-0008-0000-0200-00005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 xmlns:a16="http://schemas.microsoft.com/office/drawing/2014/main" id="{00000000-0008-0000-0200-00005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a:extLst>
            <a:ext uri="{FF2B5EF4-FFF2-40B4-BE49-F238E27FC236}">
              <a16:creationId xmlns="" xmlns:a16="http://schemas.microsoft.com/office/drawing/2014/main" id="{00000000-0008-0000-0200-00005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a:extLst>
            <a:ext uri="{FF2B5EF4-FFF2-40B4-BE49-F238E27FC236}">
              <a16:creationId xmlns="" xmlns:a16="http://schemas.microsoft.com/office/drawing/2014/main" id="{00000000-0008-0000-0200-00005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a:extLst>
            <a:ext uri="{FF2B5EF4-FFF2-40B4-BE49-F238E27FC236}">
              <a16:creationId xmlns="" xmlns:a16="http://schemas.microsoft.com/office/drawing/2014/main" id="{00000000-0008-0000-0200-00005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a:extLst>
            <a:ext uri="{FF2B5EF4-FFF2-40B4-BE49-F238E27FC236}">
              <a16:creationId xmlns="" xmlns:a16="http://schemas.microsoft.com/office/drawing/2014/main" id="{00000000-0008-0000-0200-00005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a:extLst>
            <a:ext uri="{FF2B5EF4-FFF2-40B4-BE49-F238E27FC236}">
              <a16:creationId xmlns="" xmlns:a16="http://schemas.microsoft.com/office/drawing/2014/main" id="{00000000-0008-0000-0200-000057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a:extLst>
            <a:ext uri="{FF2B5EF4-FFF2-40B4-BE49-F238E27FC236}">
              <a16:creationId xmlns="" xmlns:a16="http://schemas.microsoft.com/office/drawing/2014/main" id="{00000000-0008-0000-0200-00005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a:extLst>
            <a:ext uri="{FF2B5EF4-FFF2-40B4-BE49-F238E27FC236}">
              <a16:creationId xmlns="" xmlns:a16="http://schemas.microsoft.com/office/drawing/2014/main" id="{00000000-0008-0000-0200-000059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a:extLst>
            <a:ext uri="{FF2B5EF4-FFF2-40B4-BE49-F238E27FC236}">
              <a16:creationId xmlns="" xmlns:a16="http://schemas.microsoft.com/office/drawing/2014/main" id="{00000000-0008-0000-0200-00005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a:extLst>
            <a:ext uri="{FF2B5EF4-FFF2-40B4-BE49-F238E27FC236}">
              <a16:creationId xmlns="" xmlns:a16="http://schemas.microsoft.com/office/drawing/2014/main" id="{00000000-0008-0000-0200-00005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a:extLst>
            <a:ext uri="{FF2B5EF4-FFF2-40B4-BE49-F238E27FC236}">
              <a16:creationId xmlns="" xmlns:a16="http://schemas.microsoft.com/office/drawing/2014/main" id="{00000000-0008-0000-0200-00005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3" name="直線コネクタ 92">
          <a:extLst>
            <a:ext uri="{FF2B5EF4-FFF2-40B4-BE49-F238E27FC236}">
              <a16:creationId xmlns="" xmlns:a16="http://schemas.microsoft.com/office/drawing/2014/main" id="{00000000-0008-0000-0200-00005D000000}"/>
            </a:ext>
          </a:extLst>
        </xdr:cNvPr>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4" name="【図書館】&#10;一人当たり面積最小値テキスト">
          <a:extLst>
            <a:ext uri="{FF2B5EF4-FFF2-40B4-BE49-F238E27FC236}">
              <a16:creationId xmlns="" xmlns:a16="http://schemas.microsoft.com/office/drawing/2014/main" id="{00000000-0008-0000-0200-00005E000000}"/>
            </a:ext>
          </a:extLst>
        </xdr:cNvPr>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5" name="直線コネクタ 94">
          <a:extLst>
            <a:ext uri="{FF2B5EF4-FFF2-40B4-BE49-F238E27FC236}">
              <a16:creationId xmlns="" xmlns:a16="http://schemas.microsoft.com/office/drawing/2014/main" id="{00000000-0008-0000-0200-00005F000000}"/>
            </a:ext>
          </a:extLst>
        </xdr:cNvPr>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6" name="【図書館】&#10;一人当たり面積最大値テキスト">
          <a:extLst>
            <a:ext uri="{FF2B5EF4-FFF2-40B4-BE49-F238E27FC236}">
              <a16:creationId xmlns="" xmlns:a16="http://schemas.microsoft.com/office/drawing/2014/main" id="{00000000-0008-0000-0200-000060000000}"/>
            </a:ext>
          </a:extLst>
        </xdr:cNvPr>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97" name="直線コネクタ 96">
          <a:extLst>
            <a:ext uri="{FF2B5EF4-FFF2-40B4-BE49-F238E27FC236}">
              <a16:creationId xmlns="" xmlns:a16="http://schemas.microsoft.com/office/drawing/2014/main" id="{00000000-0008-0000-0200-000061000000}"/>
            </a:ext>
          </a:extLst>
        </xdr:cNvPr>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98" name="【図書館】&#10;一人当たり面積平均値テキスト">
          <a:extLst>
            <a:ext uri="{FF2B5EF4-FFF2-40B4-BE49-F238E27FC236}">
              <a16:creationId xmlns="" xmlns:a16="http://schemas.microsoft.com/office/drawing/2014/main" id="{00000000-0008-0000-0200-000062000000}"/>
            </a:ext>
          </a:extLst>
        </xdr:cNvPr>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99" name="フローチャート: 判断 98">
          <a:extLst>
            <a:ext uri="{FF2B5EF4-FFF2-40B4-BE49-F238E27FC236}">
              <a16:creationId xmlns="" xmlns:a16="http://schemas.microsoft.com/office/drawing/2014/main" id="{00000000-0008-0000-0200-000063000000}"/>
            </a:ext>
          </a:extLst>
        </xdr:cNvPr>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0" name="フローチャート: 判断 99">
          <a:extLst>
            <a:ext uri="{FF2B5EF4-FFF2-40B4-BE49-F238E27FC236}">
              <a16:creationId xmlns="" xmlns:a16="http://schemas.microsoft.com/office/drawing/2014/main" id="{00000000-0008-0000-0200-000064000000}"/>
            </a:ext>
          </a:extLst>
        </xdr:cNvPr>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129557</xdr:rowOff>
    </xdr:from>
    <xdr:ext cx="469744" cy="259045"/>
    <xdr:sp macro="" textlink="">
      <xdr:nvSpPr>
        <xdr:cNvPr id="101" name="n_1aveValue【図書館】&#10;一人当たり面積">
          <a:extLst>
            <a:ext uri="{FF2B5EF4-FFF2-40B4-BE49-F238E27FC236}">
              <a16:creationId xmlns="" xmlns:a16="http://schemas.microsoft.com/office/drawing/2014/main" id="{00000000-0008-0000-0200-000065000000}"/>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2" name="フローチャート: 判断 101">
          <a:extLst>
            <a:ext uri="{FF2B5EF4-FFF2-40B4-BE49-F238E27FC236}">
              <a16:creationId xmlns="" xmlns:a16="http://schemas.microsoft.com/office/drawing/2014/main" id="{00000000-0008-0000-0200-000066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102379</xdr:rowOff>
    </xdr:from>
    <xdr:ext cx="469744" cy="259045"/>
    <xdr:sp macro="" textlink="">
      <xdr:nvSpPr>
        <xdr:cNvPr id="103" name="n_2aveValue【図書館】&#10;一人当たり面積">
          <a:extLst>
            <a:ext uri="{FF2B5EF4-FFF2-40B4-BE49-F238E27FC236}">
              <a16:creationId xmlns="" xmlns:a16="http://schemas.microsoft.com/office/drawing/2014/main" id="{00000000-0008-0000-0200-000067000000}"/>
            </a:ext>
          </a:extLst>
        </xdr:cNvPr>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a:extLst>
            <a:ext uri="{FF2B5EF4-FFF2-40B4-BE49-F238E27FC236}">
              <a16:creationId xmlns="" xmlns:a16="http://schemas.microsoft.com/office/drawing/2014/main" id="{00000000-0008-0000-02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a:extLst>
            <a:ext uri="{FF2B5EF4-FFF2-40B4-BE49-F238E27FC236}">
              <a16:creationId xmlns="" xmlns:a16="http://schemas.microsoft.com/office/drawing/2014/main" id="{00000000-0008-0000-02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00000000-0008-0000-02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9398</xdr:rowOff>
    </xdr:from>
    <xdr:to>
      <xdr:col>50</xdr:col>
      <xdr:colOff>165100</xdr:colOff>
      <xdr:row>33</xdr:row>
      <xdr:rowOff>110998</xdr:rowOff>
    </xdr:to>
    <xdr:sp macro="" textlink="">
      <xdr:nvSpPr>
        <xdr:cNvPr id="109" name="楕円 108">
          <a:extLst>
            <a:ext uri="{FF2B5EF4-FFF2-40B4-BE49-F238E27FC236}">
              <a16:creationId xmlns="" xmlns:a16="http://schemas.microsoft.com/office/drawing/2014/main" id="{00000000-0008-0000-0200-00006D000000}"/>
            </a:ext>
          </a:extLst>
        </xdr:cNvPr>
        <xdr:cNvSpPr/>
      </xdr:nvSpPr>
      <xdr:spPr>
        <a:xfrm>
          <a:off x="9588500" y="56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127525</xdr:rowOff>
    </xdr:from>
    <xdr:ext cx="469744" cy="259045"/>
    <xdr:sp macro="" textlink="">
      <xdr:nvSpPr>
        <xdr:cNvPr id="110" name="n_1mainValue【図書館】&#10;一人当たり面積">
          <a:extLst>
            <a:ext uri="{FF2B5EF4-FFF2-40B4-BE49-F238E27FC236}">
              <a16:creationId xmlns="" xmlns:a16="http://schemas.microsoft.com/office/drawing/2014/main" id="{00000000-0008-0000-0200-00006E000000}"/>
            </a:ext>
          </a:extLst>
        </xdr:cNvPr>
        <xdr:cNvSpPr txBox="1"/>
      </xdr:nvSpPr>
      <xdr:spPr>
        <a:xfrm>
          <a:off x="9391727" y="544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a:extLst>
            <a:ext uri="{FF2B5EF4-FFF2-40B4-BE49-F238E27FC236}">
              <a16:creationId xmlns="" xmlns:a16="http://schemas.microsoft.com/office/drawing/2014/main" id="{00000000-0008-0000-0200-00007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a:extLst>
            <a:ext uri="{FF2B5EF4-FFF2-40B4-BE49-F238E27FC236}">
              <a16:creationId xmlns="" xmlns:a16="http://schemas.microsoft.com/office/drawing/2014/main" id="{00000000-0008-0000-0200-00007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a:extLst>
            <a:ext uri="{FF2B5EF4-FFF2-40B4-BE49-F238E27FC236}">
              <a16:creationId xmlns="" xmlns:a16="http://schemas.microsoft.com/office/drawing/2014/main" id="{00000000-0008-0000-0200-00007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a:extLst>
            <a:ext uri="{FF2B5EF4-FFF2-40B4-BE49-F238E27FC236}">
              <a16:creationId xmlns="" xmlns:a16="http://schemas.microsoft.com/office/drawing/2014/main" id="{00000000-0008-0000-0200-00007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a:extLst>
            <a:ext uri="{FF2B5EF4-FFF2-40B4-BE49-F238E27FC236}">
              <a16:creationId xmlns="" xmlns:a16="http://schemas.microsoft.com/office/drawing/2014/main" id="{00000000-0008-0000-0200-00007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a:extLst>
            <a:ext uri="{FF2B5EF4-FFF2-40B4-BE49-F238E27FC236}">
              <a16:creationId xmlns="" xmlns:a16="http://schemas.microsoft.com/office/drawing/2014/main" id="{00000000-0008-0000-0200-00007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a:extLst>
            <a:ext uri="{FF2B5EF4-FFF2-40B4-BE49-F238E27FC236}">
              <a16:creationId xmlns="" xmlns:a16="http://schemas.microsoft.com/office/drawing/2014/main" id="{00000000-0008-0000-0200-00007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a:extLst>
            <a:ext uri="{FF2B5EF4-FFF2-40B4-BE49-F238E27FC236}">
              <a16:creationId xmlns="" xmlns:a16="http://schemas.microsoft.com/office/drawing/2014/main" id="{00000000-0008-0000-0200-00007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a:extLst>
            <a:ext uri="{FF2B5EF4-FFF2-40B4-BE49-F238E27FC236}">
              <a16:creationId xmlns="" xmlns:a16="http://schemas.microsoft.com/office/drawing/2014/main" id="{00000000-0008-0000-0200-00007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a:extLst>
            <a:ext uri="{FF2B5EF4-FFF2-40B4-BE49-F238E27FC236}">
              <a16:creationId xmlns="" xmlns:a16="http://schemas.microsoft.com/office/drawing/2014/main" id="{00000000-0008-0000-0200-00007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2" name="直線コネクタ 121">
          <a:extLst>
            <a:ext uri="{FF2B5EF4-FFF2-40B4-BE49-F238E27FC236}">
              <a16:creationId xmlns="" xmlns:a16="http://schemas.microsoft.com/office/drawing/2014/main" id="{00000000-0008-0000-0200-00007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4" name="直線コネクタ 123">
          <a:extLst>
            <a:ext uri="{FF2B5EF4-FFF2-40B4-BE49-F238E27FC236}">
              <a16:creationId xmlns="" xmlns:a16="http://schemas.microsoft.com/office/drawing/2014/main" id="{00000000-0008-0000-0200-00007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5" name="テキスト ボックス 124">
          <a:extLst>
            <a:ext uri="{FF2B5EF4-FFF2-40B4-BE49-F238E27FC236}">
              <a16:creationId xmlns="" xmlns:a16="http://schemas.microsoft.com/office/drawing/2014/main" id="{00000000-0008-0000-0200-00007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6" name="直線コネクタ 125">
          <a:extLst>
            <a:ext uri="{FF2B5EF4-FFF2-40B4-BE49-F238E27FC236}">
              <a16:creationId xmlns="" xmlns:a16="http://schemas.microsoft.com/office/drawing/2014/main" id="{00000000-0008-0000-0200-00007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7" name="テキスト ボックス 126">
          <a:extLst>
            <a:ext uri="{FF2B5EF4-FFF2-40B4-BE49-F238E27FC236}">
              <a16:creationId xmlns="" xmlns:a16="http://schemas.microsoft.com/office/drawing/2014/main" id="{00000000-0008-0000-0200-00007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8" name="直線コネクタ 127">
          <a:extLst>
            <a:ext uri="{FF2B5EF4-FFF2-40B4-BE49-F238E27FC236}">
              <a16:creationId xmlns="" xmlns:a16="http://schemas.microsoft.com/office/drawing/2014/main" id="{00000000-0008-0000-0200-00008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9" name="テキスト ボックス 128">
          <a:extLst>
            <a:ext uri="{FF2B5EF4-FFF2-40B4-BE49-F238E27FC236}">
              <a16:creationId xmlns="" xmlns:a16="http://schemas.microsoft.com/office/drawing/2014/main" id="{00000000-0008-0000-0200-00008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0" name="直線コネクタ 129">
          <a:extLst>
            <a:ext uri="{FF2B5EF4-FFF2-40B4-BE49-F238E27FC236}">
              <a16:creationId xmlns="" xmlns:a16="http://schemas.microsoft.com/office/drawing/2014/main" id="{00000000-0008-0000-0200-00008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1" name="テキスト ボックス 130">
          <a:extLst>
            <a:ext uri="{FF2B5EF4-FFF2-40B4-BE49-F238E27FC236}">
              <a16:creationId xmlns="" xmlns:a16="http://schemas.microsoft.com/office/drawing/2014/main" id="{00000000-0008-0000-0200-00008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2" name="直線コネクタ 131">
          <a:extLst>
            <a:ext uri="{FF2B5EF4-FFF2-40B4-BE49-F238E27FC236}">
              <a16:creationId xmlns="" xmlns:a16="http://schemas.microsoft.com/office/drawing/2014/main" id="{00000000-0008-0000-0200-00008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3" name="テキスト ボックス 132">
          <a:extLst>
            <a:ext uri="{FF2B5EF4-FFF2-40B4-BE49-F238E27FC236}">
              <a16:creationId xmlns="" xmlns:a16="http://schemas.microsoft.com/office/drawing/2014/main" id="{00000000-0008-0000-0200-00008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a:extLst>
            <a:ext uri="{FF2B5EF4-FFF2-40B4-BE49-F238E27FC236}">
              <a16:creationId xmlns="" xmlns:a16="http://schemas.microsoft.com/office/drawing/2014/main" id="{00000000-0008-0000-02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a:extLst>
            <a:ext uri="{FF2B5EF4-FFF2-40B4-BE49-F238E27FC236}">
              <a16:creationId xmlns="" xmlns:a16="http://schemas.microsoft.com/office/drawing/2014/main" id="{00000000-0008-0000-0200-00008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a:extLst>
            <a:ext uri="{FF2B5EF4-FFF2-40B4-BE49-F238E27FC236}">
              <a16:creationId xmlns="" xmlns:a16="http://schemas.microsoft.com/office/drawing/2014/main" id="{00000000-0008-0000-02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37" name="直線コネクタ 136">
          <a:extLst>
            <a:ext uri="{FF2B5EF4-FFF2-40B4-BE49-F238E27FC236}">
              <a16:creationId xmlns="" xmlns:a16="http://schemas.microsoft.com/office/drawing/2014/main" id="{00000000-0008-0000-0200-000089000000}"/>
            </a:ext>
          </a:extLst>
        </xdr:cNvPr>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38" name="【体育館・プール】&#10;有形固定資産減価償却率最小値テキスト">
          <a:extLst>
            <a:ext uri="{FF2B5EF4-FFF2-40B4-BE49-F238E27FC236}">
              <a16:creationId xmlns="" xmlns:a16="http://schemas.microsoft.com/office/drawing/2014/main" id="{00000000-0008-0000-0200-00008A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39" name="直線コネクタ 138">
          <a:extLst>
            <a:ext uri="{FF2B5EF4-FFF2-40B4-BE49-F238E27FC236}">
              <a16:creationId xmlns="" xmlns:a16="http://schemas.microsoft.com/office/drawing/2014/main" id="{00000000-0008-0000-0200-00008B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0" name="【体育館・プール】&#10;有形固定資産減価償却率最大値テキスト">
          <a:extLst>
            <a:ext uri="{FF2B5EF4-FFF2-40B4-BE49-F238E27FC236}">
              <a16:creationId xmlns="" xmlns:a16="http://schemas.microsoft.com/office/drawing/2014/main" id="{00000000-0008-0000-0200-00008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1" name="直線コネクタ 140">
          <a:extLst>
            <a:ext uri="{FF2B5EF4-FFF2-40B4-BE49-F238E27FC236}">
              <a16:creationId xmlns="" xmlns:a16="http://schemas.microsoft.com/office/drawing/2014/main" id="{00000000-0008-0000-0200-00008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42" name="【体育館・プール】&#10;有形固定資産減価償却率平均値テキスト">
          <a:extLst>
            <a:ext uri="{FF2B5EF4-FFF2-40B4-BE49-F238E27FC236}">
              <a16:creationId xmlns="" xmlns:a16="http://schemas.microsoft.com/office/drawing/2014/main" id="{00000000-0008-0000-0200-00008E000000}"/>
            </a:ext>
          </a:extLst>
        </xdr:cNvPr>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43" name="フローチャート: 判断 142">
          <a:extLst>
            <a:ext uri="{FF2B5EF4-FFF2-40B4-BE49-F238E27FC236}">
              <a16:creationId xmlns="" xmlns:a16="http://schemas.microsoft.com/office/drawing/2014/main" id="{00000000-0008-0000-0200-00008F000000}"/>
            </a:ext>
          </a:extLst>
        </xdr:cNvPr>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44" name="フローチャート: 判断 143">
          <a:extLst>
            <a:ext uri="{FF2B5EF4-FFF2-40B4-BE49-F238E27FC236}">
              <a16:creationId xmlns="" xmlns:a16="http://schemas.microsoft.com/office/drawing/2014/main" id="{00000000-0008-0000-0200-000090000000}"/>
            </a:ext>
          </a:extLst>
        </xdr:cNvPr>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145" name="n_1aveValue【体育館・プール】&#10;有形固定資産減価償却率">
          <a:extLst>
            <a:ext uri="{FF2B5EF4-FFF2-40B4-BE49-F238E27FC236}">
              <a16:creationId xmlns="" xmlns:a16="http://schemas.microsoft.com/office/drawing/2014/main" id="{00000000-0008-0000-0200-000091000000}"/>
            </a:ext>
          </a:extLst>
        </xdr:cNvPr>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46" name="フローチャート: 判断 145">
          <a:extLst>
            <a:ext uri="{FF2B5EF4-FFF2-40B4-BE49-F238E27FC236}">
              <a16:creationId xmlns="" xmlns:a16="http://schemas.microsoft.com/office/drawing/2014/main" id="{00000000-0008-0000-0200-000092000000}"/>
            </a:ext>
          </a:extLst>
        </xdr:cNvPr>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150603</xdr:rowOff>
    </xdr:from>
    <xdr:ext cx="405111" cy="259045"/>
    <xdr:sp macro="" textlink="">
      <xdr:nvSpPr>
        <xdr:cNvPr id="147" name="n_2aveValue【体育館・プール】&#10;有形固定資産減価償却率">
          <a:extLst>
            <a:ext uri="{FF2B5EF4-FFF2-40B4-BE49-F238E27FC236}">
              <a16:creationId xmlns="" xmlns:a16="http://schemas.microsoft.com/office/drawing/2014/main" id="{00000000-0008-0000-0200-000093000000}"/>
            </a:ext>
          </a:extLst>
        </xdr:cNvPr>
        <xdr:cNvSpPr txBox="1"/>
      </xdr:nvSpPr>
      <xdr:spPr>
        <a:xfrm>
          <a:off x="2705744" y="1060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 xmlns:a16="http://schemas.microsoft.com/office/drawing/2014/main" id="{00000000-0008-0000-0200-00009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 xmlns:a16="http://schemas.microsoft.com/office/drawing/2014/main" id="{00000000-0008-0000-0200-00009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 xmlns:a16="http://schemas.microsoft.com/office/drawing/2014/main" id="{00000000-0008-0000-0200-00009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 xmlns:a16="http://schemas.microsoft.com/office/drawing/2014/main" id="{00000000-0008-0000-0200-00009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 xmlns:a16="http://schemas.microsoft.com/office/drawing/2014/main" id="{00000000-0008-0000-0200-00009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141877</xdr:rowOff>
    </xdr:from>
    <xdr:to>
      <xdr:col>20</xdr:col>
      <xdr:colOff>38100</xdr:colOff>
      <xdr:row>59</xdr:row>
      <xdr:rowOff>72027</xdr:rowOff>
    </xdr:to>
    <xdr:sp macro="" textlink="">
      <xdr:nvSpPr>
        <xdr:cNvPr id="153" name="楕円 152">
          <a:extLst>
            <a:ext uri="{FF2B5EF4-FFF2-40B4-BE49-F238E27FC236}">
              <a16:creationId xmlns="" xmlns:a16="http://schemas.microsoft.com/office/drawing/2014/main" id="{00000000-0008-0000-0200-000099000000}"/>
            </a:ext>
          </a:extLst>
        </xdr:cNvPr>
        <xdr:cNvSpPr/>
      </xdr:nvSpPr>
      <xdr:spPr>
        <a:xfrm>
          <a:off x="3746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88554</xdr:rowOff>
    </xdr:from>
    <xdr:ext cx="405111" cy="259045"/>
    <xdr:sp macro="" textlink="">
      <xdr:nvSpPr>
        <xdr:cNvPr id="154" name="n_1mainValue【体育館・プール】&#10;有形固定資産減価償却率">
          <a:extLst>
            <a:ext uri="{FF2B5EF4-FFF2-40B4-BE49-F238E27FC236}">
              <a16:creationId xmlns="" xmlns:a16="http://schemas.microsoft.com/office/drawing/2014/main" id="{00000000-0008-0000-0200-00009A000000}"/>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 xmlns:a16="http://schemas.microsoft.com/office/drawing/2014/main" id="{00000000-0008-0000-0200-00009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 xmlns:a16="http://schemas.microsoft.com/office/drawing/2014/main" id="{00000000-0008-0000-0200-00009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 xmlns:a16="http://schemas.microsoft.com/office/drawing/2014/main" id="{00000000-0008-0000-0200-00009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 xmlns:a16="http://schemas.microsoft.com/office/drawing/2014/main" id="{00000000-0008-0000-0200-00009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 xmlns:a16="http://schemas.microsoft.com/office/drawing/2014/main" id="{00000000-0008-0000-0200-00009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 xmlns:a16="http://schemas.microsoft.com/office/drawing/2014/main" id="{00000000-0008-0000-0200-0000A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 xmlns:a16="http://schemas.microsoft.com/office/drawing/2014/main" id="{00000000-0008-0000-0200-0000A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 xmlns:a16="http://schemas.microsoft.com/office/drawing/2014/main" id="{00000000-0008-0000-0200-0000A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a:extLst>
            <a:ext uri="{FF2B5EF4-FFF2-40B4-BE49-F238E27FC236}">
              <a16:creationId xmlns="" xmlns:a16="http://schemas.microsoft.com/office/drawing/2014/main" id="{00000000-0008-0000-0200-0000A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6" name="テキスト ボックス 165">
          <a:extLst>
            <a:ext uri="{FF2B5EF4-FFF2-40B4-BE49-F238E27FC236}">
              <a16:creationId xmlns="" xmlns:a16="http://schemas.microsoft.com/office/drawing/2014/main" id="{00000000-0008-0000-0200-0000A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a:extLst>
            <a:ext uri="{FF2B5EF4-FFF2-40B4-BE49-F238E27FC236}">
              <a16:creationId xmlns="" xmlns:a16="http://schemas.microsoft.com/office/drawing/2014/main" id="{00000000-0008-0000-0200-0000A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8" name="テキスト ボックス 167">
          <a:extLst>
            <a:ext uri="{FF2B5EF4-FFF2-40B4-BE49-F238E27FC236}">
              <a16:creationId xmlns="" xmlns:a16="http://schemas.microsoft.com/office/drawing/2014/main" id="{00000000-0008-0000-0200-0000A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a:extLst>
            <a:ext uri="{FF2B5EF4-FFF2-40B4-BE49-F238E27FC236}">
              <a16:creationId xmlns="" xmlns:a16="http://schemas.microsoft.com/office/drawing/2014/main" id="{00000000-0008-0000-0200-0000A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a:extLst>
            <a:ext uri="{FF2B5EF4-FFF2-40B4-BE49-F238E27FC236}">
              <a16:creationId xmlns="" xmlns:a16="http://schemas.microsoft.com/office/drawing/2014/main" id="{00000000-0008-0000-0200-0000A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a:extLst>
            <a:ext uri="{FF2B5EF4-FFF2-40B4-BE49-F238E27FC236}">
              <a16:creationId xmlns="" xmlns:a16="http://schemas.microsoft.com/office/drawing/2014/main" id="{00000000-0008-0000-0200-0000A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2" name="テキスト ボックス 171">
          <a:extLst>
            <a:ext uri="{FF2B5EF4-FFF2-40B4-BE49-F238E27FC236}">
              <a16:creationId xmlns="" xmlns:a16="http://schemas.microsoft.com/office/drawing/2014/main" id="{00000000-0008-0000-0200-0000A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a:extLst>
            <a:ext uri="{FF2B5EF4-FFF2-40B4-BE49-F238E27FC236}">
              <a16:creationId xmlns="" xmlns:a16="http://schemas.microsoft.com/office/drawing/2014/main" id="{00000000-0008-0000-0200-0000A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4" name="テキスト ボックス 173">
          <a:extLst>
            <a:ext uri="{FF2B5EF4-FFF2-40B4-BE49-F238E27FC236}">
              <a16:creationId xmlns="" xmlns:a16="http://schemas.microsoft.com/office/drawing/2014/main" id="{00000000-0008-0000-0200-0000A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 xmlns:a16="http://schemas.microsoft.com/office/drawing/2014/main" id="{00000000-0008-0000-02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a:extLst>
            <a:ext uri="{FF2B5EF4-FFF2-40B4-BE49-F238E27FC236}">
              <a16:creationId xmlns="" xmlns:a16="http://schemas.microsoft.com/office/drawing/2014/main" id="{00000000-0008-0000-0200-0000B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a:extLst>
            <a:ext uri="{FF2B5EF4-FFF2-40B4-BE49-F238E27FC236}">
              <a16:creationId xmlns="" xmlns:a16="http://schemas.microsoft.com/office/drawing/2014/main" id="{00000000-0008-0000-02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78" name="直線コネクタ 177">
          <a:extLst>
            <a:ext uri="{FF2B5EF4-FFF2-40B4-BE49-F238E27FC236}">
              <a16:creationId xmlns="" xmlns:a16="http://schemas.microsoft.com/office/drawing/2014/main" id="{00000000-0008-0000-0200-0000B2000000}"/>
            </a:ext>
          </a:extLst>
        </xdr:cNvPr>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79" name="【体育館・プール】&#10;一人当たり面積最小値テキスト">
          <a:extLst>
            <a:ext uri="{FF2B5EF4-FFF2-40B4-BE49-F238E27FC236}">
              <a16:creationId xmlns="" xmlns:a16="http://schemas.microsoft.com/office/drawing/2014/main" id="{00000000-0008-0000-0200-0000B3000000}"/>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0" name="直線コネクタ 179">
          <a:extLst>
            <a:ext uri="{FF2B5EF4-FFF2-40B4-BE49-F238E27FC236}">
              <a16:creationId xmlns="" xmlns:a16="http://schemas.microsoft.com/office/drawing/2014/main" id="{00000000-0008-0000-0200-0000B4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81" name="【体育館・プール】&#10;一人当たり面積最大値テキスト">
          <a:extLst>
            <a:ext uri="{FF2B5EF4-FFF2-40B4-BE49-F238E27FC236}">
              <a16:creationId xmlns="" xmlns:a16="http://schemas.microsoft.com/office/drawing/2014/main" id="{00000000-0008-0000-0200-0000B5000000}"/>
            </a:ext>
          </a:extLst>
        </xdr:cNvPr>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82" name="直線コネクタ 181">
          <a:extLst>
            <a:ext uri="{FF2B5EF4-FFF2-40B4-BE49-F238E27FC236}">
              <a16:creationId xmlns="" xmlns:a16="http://schemas.microsoft.com/office/drawing/2014/main" id="{00000000-0008-0000-0200-0000B6000000}"/>
            </a:ext>
          </a:extLst>
        </xdr:cNvPr>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83" name="【体育館・プール】&#10;一人当たり面積平均値テキスト">
          <a:extLst>
            <a:ext uri="{FF2B5EF4-FFF2-40B4-BE49-F238E27FC236}">
              <a16:creationId xmlns="" xmlns:a16="http://schemas.microsoft.com/office/drawing/2014/main" id="{00000000-0008-0000-0200-0000B7000000}"/>
            </a:ext>
          </a:extLst>
        </xdr:cNvPr>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84" name="フローチャート: 判断 183">
          <a:extLst>
            <a:ext uri="{FF2B5EF4-FFF2-40B4-BE49-F238E27FC236}">
              <a16:creationId xmlns="" xmlns:a16="http://schemas.microsoft.com/office/drawing/2014/main" id="{00000000-0008-0000-0200-0000B8000000}"/>
            </a:ext>
          </a:extLst>
        </xdr:cNvPr>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85" name="フローチャート: 判断 184">
          <a:extLst>
            <a:ext uri="{FF2B5EF4-FFF2-40B4-BE49-F238E27FC236}">
              <a16:creationId xmlns="" xmlns:a16="http://schemas.microsoft.com/office/drawing/2014/main" id="{00000000-0008-0000-0200-0000B9000000}"/>
            </a:ext>
          </a:extLst>
        </xdr:cNvPr>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100982</xdr:rowOff>
    </xdr:from>
    <xdr:ext cx="469744" cy="259045"/>
    <xdr:sp macro="" textlink="">
      <xdr:nvSpPr>
        <xdr:cNvPr id="186" name="n_1aveValue【体育館・プール】&#10;一人当たり面積">
          <a:extLst>
            <a:ext uri="{FF2B5EF4-FFF2-40B4-BE49-F238E27FC236}">
              <a16:creationId xmlns="" xmlns:a16="http://schemas.microsoft.com/office/drawing/2014/main" id="{00000000-0008-0000-0200-0000BA000000}"/>
            </a:ext>
          </a:extLst>
        </xdr:cNvPr>
        <xdr:cNvSpPr txBox="1"/>
      </xdr:nvSpPr>
      <xdr:spPr>
        <a:xfrm>
          <a:off x="9391727" y="102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87" name="フローチャート: 判断 186">
          <a:extLst>
            <a:ext uri="{FF2B5EF4-FFF2-40B4-BE49-F238E27FC236}">
              <a16:creationId xmlns="" xmlns:a16="http://schemas.microsoft.com/office/drawing/2014/main" id="{00000000-0008-0000-0200-0000BB000000}"/>
            </a:ext>
          </a:extLst>
        </xdr:cNvPr>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88" name="n_2aveValue【体育館・プール】&#10;一人当たり面積">
          <a:extLst>
            <a:ext uri="{FF2B5EF4-FFF2-40B4-BE49-F238E27FC236}">
              <a16:creationId xmlns="" xmlns:a16="http://schemas.microsoft.com/office/drawing/2014/main" id="{00000000-0008-0000-0200-0000BC000000}"/>
            </a:ext>
          </a:extLst>
        </xdr:cNvPr>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200-0000B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00000000-0008-0000-0200-0000B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 xmlns:a16="http://schemas.microsoft.com/office/drawing/2014/main" id="{00000000-0008-0000-0200-0000B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 xmlns:a16="http://schemas.microsoft.com/office/drawing/2014/main" id="{00000000-0008-0000-0200-0000C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 xmlns:a16="http://schemas.microsoft.com/office/drawing/2014/main" id="{00000000-0008-0000-0200-0000C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38735</xdr:rowOff>
    </xdr:from>
    <xdr:to>
      <xdr:col>50</xdr:col>
      <xdr:colOff>165100</xdr:colOff>
      <xdr:row>55</xdr:row>
      <xdr:rowOff>140335</xdr:rowOff>
    </xdr:to>
    <xdr:sp macro="" textlink="">
      <xdr:nvSpPr>
        <xdr:cNvPr id="194" name="楕円 193">
          <a:extLst>
            <a:ext uri="{FF2B5EF4-FFF2-40B4-BE49-F238E27FC236}">
              <a16:creationId xmlns="" xmlns:a16="http://schemas.microsoft.com/office/drawing/2014/main" id="{00000000-0008-0000-0200-0000C2000000}"/>
            </a:ext>
          </a:extLst>
        </xdr:cNvPr>
        <xdr:cNvSpPr/>
      </xdr:nvSpPr>
      <xdr:spPr>
        <a:xfrm>
          <a:off x="9588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53</xdr:row>
      <xdr:rowOff>156862</xdr:rowOff>
    </xdr:from>
    <xdr:ext cx="469744" cy="259045"/>
    <xdr:sp macro="" textlink="">
      <xdr:nvSpPr>
        <xdr:cNvPr id="195" name="n_1mainValue【体育館・プール】&#10;一人当たり面積">
          <a:extLst>
            <a:ext uri="{FF2B5EF4-FFF2-40B4-BE49-F238E27FC236}">
              <a16:creationId xmlns="" xmlns:a16="http://schemas.microsoft.com/office/drawing/2014/main" id="{00000000-0008-0000-0200-0000C3000000}"/>
            </a:ext>
          </a:extLst>
        </xdr:cNvPr>
        <xdr:cNvSpPr txBox="1"/>
      </xdr:nvSpPr>
      <xdr:spPr>
        <a:xfrm>
          <a:off x="9391727" y="924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 xmlns:a16="http://schemas.microsoft.com/office/drawing/2014/main" id="{00000000-0008-0000-0200-0000C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 xmlns:a16="http://schemas.microsoft.com/office/drawing/2014/main" id="{00000000-0008-0000-0200-0000C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 xmlns:a16="http://schemas.microsoft.com/office/drawing/2014/main" id="{00000000-0008-0000-0200-0000C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 xmlns:a16="http://schemas.microsoft.com/office/drawing/2014/main" id="{00000000-0008-0000-0200-0000C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 xmlns:a16="http://schemas.microsoft.com/office/drawing/2014/main" id="{00000000-0008-0000-0200-0000C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 xmlns:a16="http://schemas.microsoft.com/office/drawing/2014/main" id="{00000000-0008-0000-0200-0000C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 xmlns:a16="http://schemas.microsoft.com/office/drawing/2014/main" id="{00000000-0008-0000-0200-0000C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 xmlns:a16="http://schemas.microsoft.com/office/drawing/2014/main" id="{00000000-0008-0000-0200-0000C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 xmlns:a16="http://schemas.microsoft.com/office/drawing/2014/main" id="{00000000-0008-0000-0200-0000C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 xmlns:a16="http://schemas.microsoft.com/office/drawing/2014/main" id="{00000000-0008-0000-0200-0000C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a:extLst>
            <a:ext uri="{FF2B5EF4-FFF2-40B4-BE49-F238E27FC236}">
              <a16:creationId xmlns="" xmlns:a16="http://schemas.microsoft.com/office/drawing/2014/main" id="{00000000-0008-0000-0200-0000C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7" name="直線コネクタ 206">
          <a:extLst>
            <a:ext uri="{FF2B5EF4-FFF2-40B4-BE49-F238E27FC236}">
              <a16:creationId xmlns="" xmlns:a16="http://schemas.microsoft.com/office/drawing/2014/main" id="{00000000-0008-0000-0200-0000C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8" name="テキスト ボックス 207">
          <a:extLst>
            <a:ext uri="{FF2B5EF4-FFF2-40B4-BE49-F238E27FC236}">
              <a16:creationId xmlns="" xmlns:a16="http://schemas.microsoft.com/office/drawing/2014/main" id="{00000000-0008-0000-0200-0000D0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9" name="直線コネクタ 208">
          <a:extLst>
            <a:ext uri="{FF2B5EF4-FFF2-40B4-BE49-F238E27FC236}">
              <a16:creationId xmlns="" xmlns:a16="http://schemas.microsoft.com/office/drawing/2014/main" id="{00000000-0008-0000-0200-0000D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0" name="テキスト ボックス 209">
          <a:extLst>
            <a:ext uri="{FF2B5EF4-FFF2-40B4-BE49-F238E27FC236}">
              <a16:creationId xmlns="" xmlns:a16="http://schemas.microsoft.com/office/drawing/2014/main" id="{00000000-0008-0000-0200-0000D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1" name="直線コネクタ 210">
          <a:extLst>
            <a:ext uri="{FF2B5EF4-FFF2-40B4-BE49-F238E27FC236}">
              <a16:creationId xmlns="" xmlns:a16="http://schemas.microsoft.com/office/drawing/2014/main" id="{00000000-0008-0000-0200-0000D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2" name="テキスト ボックス 211">
          <a:extLst>
            <a:ext uri="{FF2B5EF4-FFF2-40B4-BE49-F238E27FC236}">
              <a16:creationId xmlns="" xmlns:a16="http://schemas.microsoft.com/office/drawing/2014/main" id="{00000000-0008-0000-0200-0000D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3" name="直線コネクタ 212">
          <a:extLst>
            <a:ext uri="{FF2B5EF4-FFF2-40B4-BE49-F238E27FC236}">
              <a16:creationId xmlns="" xmlns:a16="http://schemas.microsoft.com/office/drawing/2014/main" id="{00000000-0008-0000-0200-0000D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4" name="テキスト ボックス 213">
          <a:extLst>
            <a:ext uri="{FF2B5EF4-FFF2-40B4-BE49-F238E27FC236}">
              <a16:creationId xmlns="" xmlns:a16="http://schemas.microsoft.com/office/drawing/2014/main" id="{00000000-0008-0000-0200-0000D6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a:extLst>
            <a:ext uri="{FF2B5EF4-FFF2-40B4-BE49-F238E27FC236}">
              <a16:creationId xmlns="" xmlns:a16="http://schemas.microsoft.com/office/drawing/2014/main" id="{00000000-0008-0000-0200-0000D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a:extLst>
            <a:ext uri="{FF2B5EF4-FFF2-40B4-BE49-F238E27FC236}">
              <a16:creationId xmlns="" xmlns:a16="http://schemas.microsoft.com/office/drawing/2014/main" id="{00000000-0008-0000-0200-0000D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a:extLst>
            <a:ext uri="{FF2B5EF4-FFF2-40B4-BE49-F238E27FC236}">
              <a16:creationId xmlns="" xmlns:a16="http://schemas.microsoft.com/office/drawing/2014/main" id="{00000000-0008-0000-0200-0000D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19" name="【福祉施設】&#10;有形固定資産減価償却率最小値テキスト">
          <a:extLst>
            <a:ext uri="{FF2B5EF4-FFF2-40B4-BE49-F238E27FC236}">
              <a16:creationId xmlns="" xmlns:a16="http://schemas.microsoft.com/office/drawing/2014/main" id="{00000000-0008-0000-0200-0000DB000000}"/>
            </a:ext>
          </a:extLst>
        </xdr:cNvPr>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20" name="直線コネクタ 219">
          <a:extLst>
            <a:ext uri="{FF2B5EF4-FFF2-40B4-BE49-F238E27FC236}">
              <a16:creationId xmlns="" xmlns:a16="http://schemas.microsoft.com/office/drawing/2014/main" id="{00000000-0008-0000-0200-0000DC000000}"/>
            </a:ext>
          </a:extLst>
        </xdr:cNvPr>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1" name="【福祉施設】&#10;有形固定資産減価償却率最大値テキスト">
          <a:extLst>
            <a:ext uri="{FF2B5EF4-FFF2-40B4-BE49-F238E27FC236}">
              <a16:creationId xmlns="" xmlns:a16="http://schemas.microsoft.com/office/drawing/2014/main" id="{00000000-0008-0000-0200-0000DD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2" name="直線コネクタ 221">
          <a:extLst>
            <a:ext uri="{FF2B5EF4-FFF2-40B4-BE49-F238E27FC236}">
              <a16:creationId xmlns="" xmlns:a16="http://schemas.microsoft.com/office/drawing/2014/main" id="{00000000-0008-0000-0200-0000DE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23" name="【福祉施設】&#10;有形固定資産減価償却率平均値テキスト">
          <a:extLst>
            <a:ext uri="{FF2B5EF4-FFF2-40B4-BE49-F238E27FC236}">
              <a16:creationId xmlns="" xmlns:a16="http://schemas.microsoft.com/office/drawing/2014/main" id="{00000000-0008-0000-0200-0000DF000000}"/>
            </a:ext>
          </a:extLst>
        </xdr:cNvPr>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24" name="フローチャート: 判断 223">
          <a:extLst>
            <a:ext uri="{FF2B5EF4-FFF2-40B4-BE49-F238E27FC236}">
              <a16:creationId xmlns="" xmlns:a16="http://schemas.microsoft.com/office/drawing/2014/main" id="{00000000-0008-0000-0200-0000E0000000}"/>
            </a:ext>
          </a:extLst>
        </xdr:cNvPr>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25" name="フローチャート: 判断 224">
          <a:extLst>
            <a:ext uri="{FF2B5EF4-FFF2-40B4-BE49-F238E27FC236}">
              <a16:creationId xmlns="" xmlns:a16="http://schemas.microsoft.com/office/drawing/2014/main" id="{00000000-0008-0000-0200-0000E1000000}"/>
            </a:ext>
          </a:extLst>
        </xdr:cNvPr>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226" name="n_1aveValue【福祉施設】&#10;有形固定資産減価償却率">
          <a:extLst>
            <a:ext uri="{FF2B5EF4-FFF2-40B4-BE49-F238E27FC236}">
              <a16:creationId xmlns="" xmlns:a16="http://schemas.microsoft.com/office/drawing/2014/main" id="{00000000-0008-0000-0200-0000E2000000}"/>
            </a:ext>
          </a:extLst>
        </xdr:cNvPr>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27" name="フローチャート: 判断 226">
          <a:extLst>
            <a:ext uri="{FF2B5EF4-FFF2-40B4-BE49-F238E27FC236}">
              <a16:creationId xmlns="" xmlns:a16="http://schemas.microsoft.com/office/drawing/2014/main" id="{00000000-0008-0000-0200-0000E3000000}"/>
            </a:ext>
          </a:extLst>
        </xdr:cNvPr>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228" name="n_2aveValue【福祉施設】&#10;有形固定資産減価償却率">
          <a:extLst>
            <a:ext uri="{FF2B5EF4-FFF2-40B4-BE49-F238E27FC236}">
              <a16:creationId xmlns="" xmlns:a16="http://schemas.microsoft.com/office/drawing/2014/main" id="{00000000-0008-0000-0200-0000E4000000}"/>
            </a:ext>
          </a:extLst>
        </xdr:cNvPr>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a:extLst>
            <a:ext uri="{FF2B5EF4-FFF2-40B4-BE49-F238E27FC236}">
              <a16:creationId xmlns="" xmlns:a16="http://schemas.microsoft.com/office/drawing/2014/main" id="{00000000-0008-0000-0200-0000E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a:extLst>
            <a:ext uri="{FF2B5EF4-FFF2-40B4-BE49-F238E27FC236}">
              <a16:creationId xmlns="" xmlns:a16="http://schemas.microsoft.com/office/drawing/2014/main" id="{00000000-0008-0000-0200-0000E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a:extLst>
            <a:ext uri="{FF2B5EF4-FFF2-40B4-BE49-F238E27FC236}">
              <a16:creationId xmlns="" xmlns:a16="http://schemas.microsoft.com/office/drawing/2014/main" id="{00000000-0008-0000-0200-0000E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a:extLst>
            <a:ext uri="{FF2B5EF4-FFF2-40B4-BE49-F238E27FC236}">
              <a16:creationId xmlns="" xmlns:a16="http://schemas.microsoft.com/office/drawing/2014/main" id="{00000000-0008-0000-0200-0000E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a:extLst>
            <a:ext uri="{FF2B5EF4-FFF2-40B4-BE49-F238E27FC236}">
              <a16:creationId xmlns="" xmlns:a16="http://schemas.microsoft.com/office/drawing/2014/main" id="{00000000-0008-0000-0200-0000E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60452</xdr:rowOff>
    </xdr:from>
    <xdr:to>
      <xdr:col>20</xdr:col>
      <xdr:colOff>38100</xdr:colOff>
      <xdr:row>85</xdr:row>
      <xdr:rowOff>162052</xdr:rowOff>
    </xdr:to>
    <xdr:sp macro="" textlink="">
      <xdr:nvSpPr>
        <xdr:cNvPr id="234" name="楕円 233">
          <a:extLst>
            <a:ext uri="{FF2B5EF4-FFF2-40B4-BE49-F238E27FC236}">
              <a16:creationId xmlns="" xmlns:a16="http://schemas.microsoft.com/office/drawing/2014/main" id="{00000000-0008-0000-0200-0000EA000000}"/>
            </a:ext>
          </a:extLst>
        </xdr:cNvPr>
        <xdr:cNvSpPr/>
      </xdr:nvSpPr>
      <xdr:spPr>
        <a:xfrm>
          <a:off x="3746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153179</xdr:rowOff>
    </xdr:from>
    <xdr:ext cx="405111" cy="259045"/>
    <xdr:sp macro="" textlink="">
      <xdr:nvSpPr>
        <xdr:cNvPr id="235" name="n_1mainValue【福祉施設】&#10;有形固定資産減価償却率">
          <a:extLst>
            <a:ext uri="{FF2B5EF4-FFF2-40B4-BE49-F238E27FC236}">
              <a16:creationId xmlns="" xmlns:a16="http://schemas.microsoft.com/office/drawing/2014/main" id="{00000000-0008-0000-0200-0000EB000000}"/>
            </a:ext>
          </a:extLst>
        </xdr:cNvPr>
        <xdr:cNvSpPr txBox="1"/>
      </xdr:nvSpPr>
      <xdr:spPr>
        <a:xfrm>
          <a:off x="35820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 xmlns:a16="http://schemas.microsoft.com/office/drawing/2014/main" id="{00000000-0008-0000-0200-0000E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a:extLst>
            <a:ext uri="{FF2B5EF4-FFF2-40B4-BE49-F238E27FC236}">
              <a16:creationId xmlns="" xmlns:a16="http://schemas.microsoft.com/office/drawing/2014/main" id="{00000000-0008-0000-0200-0000E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a:extLst>
            <a:ext uri="{FF2B5EF4-FFF2-40B4-BE49-F238E27FC236}">
              <a16:creationId xmlns="" xmlns:a16="http://schemas.microsoft.com/office/drawing/2014/main" id="{00000000-0008-0000-0200-0000E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a:extLst>
            <a:ext uri="{FF2B5EF4-FFF2-40B4-BE49-F238E27FC236}">
              <a16:creationId xmlns="" xmlns:a16="http://schemas.microsoft.com/office/drawing/2014/main" id="{00000000-0008-0000-0200-0000E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a:extLst>
            <a:ext uri="{FF2B5EF4-FFF2-40B4-BE49-F238E27FC236}">
              <a16:creationId xmlns="" xmlns:a16="http://schemas.microsoft.com/office/drawing/2014/main" id="{00000000-0008-0000-0200-0000F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a:extLst>
            <a:ext uri="{FF2B5EF4-FFF2-40B4-BE49-F238E27FC236}">
              <a16:creationId xmlns="" xmlns:a16="http://schemas.microsoft.com/office/drawing/2014/main" id="{00000000-0008-0000-0200-0000F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a:extLst>
            <a:ext uri="{FF2B5EF4-FFF2-40B4-BE49-F238E27FC236}">
              <a16:creationId xmlns="" xmlns:a16="http://schemas.microsoft.com/office/drawing/2014/main" id="{00000000-0008-0000-0200-0000F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 xmlns:a16="http://schemas.microsoft.com/office/drawing/2014/main" id="{00000000-0008-0000-0200-0000F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a:extLst>
            <a:ext uri="{FF2B5EF4-FFF2-40B4-BE49-F238E27FC236}">
              <a16:creationId xmlns="" xmlns:a16="http://schemas.microsoft.com/office/drawing/2014/main" id="{00000000-0008-0000-0200-0000F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a:extLst>
            <a:ext uri="{FF2B5EF4-FFF2-40B4-BE49-F238E27FC236}">
              <a16:creationId xmlns="" xmlns:a16="http://schemas.microsoft.com/office/drawing/2014/main" id="{00000000-0008-0000-0200-0000F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a:extLst>
            <a:ext uri="{FF2B5EF4-FFF2-40B4-BE49-F238E27FC236}">
              <a16:creationId xmlns="" xmlns:a16="http://schemas.microsoft.com/office/drawing/2014/main" id="{00000000-0008-0000-0200-0000F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a:extLst>
            <a:ext uri="{FF2B5EF4-FFF2-40B4-BE49-F238E27FC236}">
              <a16:creationId xmlns="" xmlns:a16="http://schemas.microsoft.com/office/drawing/2014/main" id="{00000000-0008-0000-0200-0000F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a:extLst>
            <a:ext uri="{FF2B5EF4-FFF2-40B4-BE49-F238E27FC236}">
              <a16:creationId xmlns="" xmlns:a16="http://schemas.microsoft.com/office/drawing/2014/main" id="{00000000-0008-0000-0200-0000F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a:extLst>
            <a:ext uri="{FF2B5EF4-FFF2-40B4-BE49-F238E27FC236}">
              <a16:creationId xmlns="" xmlns:a16="http://schemas.microsoft.com/office/drawing/2014/main" id="{00000000-0008-0000-0200-0000F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a:extLst>
            <a:ext uri="{FF2B5EF4-FFF2-40B4-BE49-F238E27FC236}">
              <a16:creationId xmlns="" xmlns:a16="http://schemas.microsoft.com/office/drawing/2014/main" id="{00000000-0008-0000-0200-0000F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a:extLst>
            <a:ext uri="{FF2B5EF4-FFF2-40B4-BE49-F238E27FC236}">
              <a16:creationId xmlns="" xmlns:a16="http://schemas.microsoft.com/office/drawing/2014/main" id="{00000000-0008-0000-0200-0000F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a:extLst>
            <a:ext uri="{FF2B5EF4-FFF2-40B4-BE49-F238E27FC236}">
              <a16:creationId xmlns="" xmlns:a16="http://schemas.microsoft.com/office/drawing/2014/main" id="{00000000-0008-0000-0200-0000F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a:extLst>
            <a:ext uri="{FF2B5EF4-FFF2-40B4-BE49-F238E27FC236}">
              <a16:creationId xmlns="" xmlns:a16="http://schemas.microsoft.com/office/drawing/2014/main" id="{00000000-0008-0000-0200-0000F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a:extLst>
            <a:ext uri="{FF2B5EF4-FFF2-40B4-BE49-F238E27FC236}">
              <a16:creationId xmlns="" xmlns:a16="http://schemas.microsoft.com/office/drawing/2014/main" id="{00000000-0008-0000-0200-0000F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a:extLst>
            <a:ext uri="{FF2B5EF4-FFF2-40B4-BE49-F238E27FC236}">
              <a16:creationId xmlns="" xmlns:a16="http://schemas.microsoft.com/office/drawing/2014/main" id="{00000000-0008-0000-0200-0000F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a:extLst>
            <a:ext uri="{FF2B5EF4-FFF2-40B4-BE49-F238E27FC236}">
              <a16:creationId xmlns="" xmlns:a16="http://schemas.microsoft.com/office/drawing/2014/main" id="{00000000-0008-0000-0200-000000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a:extLst>
            <a:ext uri="{FF2B5EF4-FFF2-40B4-BE49-F238E27FC236}">
              <a16:creationId xmlns="" xmlns:a16="http://schemas.microsoft.com/office/drawing/2014/main" id="{00000000-0008-0000-0200-000001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 xmlns:a16="http://schemas.microsoft.com/office/drawing/2014/main" id="{00000000-0008-0000-0200-00000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 xmlns:a16="http://schemas.microsoft.com/office/drawing/2014/main" id="{00000000-0008-0000-0200-00000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a:extLst>
            <a:ext uri="{FF2B5EF4-FFF2-40B4-BE49-F238E27FC236}">
              <a16:creationId xmlns="" xmlns:a16="http://schemas.microsoft.com/office/drawing/2014/main" id="{00000000-0008-0000-0200-00000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61" name="直線コネクタ 260">
          <a:extLst>
            <a:ext uri="{FF2B5EF4-FFF2-40B4-BE49-F238E27FC236}">
              <a16:creationId xmlns="" xmlns:a16="http://schemas.microsoft.com/office/drawing/2014/main" id="{00000000-0008-0000-0200-000005010000}"/>
            </a:ext>
          </a:extLst>
        </xdr:cNvPr>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62" name="【福祉施設】&#10;一人当たり面積最小値テキスト">
          <a:extLst>
            <a:ext uri="{FF2B5EF4-FFF2-40B4-BE49-F238E27FC236}">
              <a16:creationId xmlns="" xmlns:a16="http://schemas.microsoft.com/office/drawing/2014/main" id="{00000000-0008-0000-0200-000006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63" name="直線コネクタ 262">
          <a:extLst>
            <a:ext uri="{FF2B5EF4-FFF2-40B4-BE49-F238E27FC236}">
              <a16:creationId xmlns="" xmlns:a16="http://schemas.microsoft.com/office/drawing/2014/main" id="{00000000-0008-0000-0200-000007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64" name="【福祉施設】&#10;一人当たり面積最大値テキスト">
          <a:extLst>
            <a:ext uri="{FF2B5EF4-FFF2-40B4-BE49-F238E27FC236}">
              <a16:creationId xmlns="" xmlns:a16="http://schemas.microsoft.com/office/drawing/2014/main" id="{00000000-0008-0000-0200-000008010000}"/>
            </a:ext>
          </a:extLst>
        </xdr:cNvPr>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65" name="直線コネクタ 264">
          <a:extLst>
            <a:ext uri="{FF2B5EF4-FFF2-40B4-BE49-F238E27FC236}">
              <a16:creationId xmlns="" xmlns:a16="http://schemas.microsoft.com/office/drawing/2014/main" id="{00000000-0008-0000-0200-000009010000}"/>
            </a:ext>
          </a:extLst>
        </xdr:cNvPr>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66" name="【福祉施設】&#10;一人当たり面積平均値テキスト">
          <a:extLst>
            <a:ext uri="{FF2B5EF4-FFF2-40B4-BE49-F238E27FC236}">
              <a16:creationId xmlns="" xmlns:a16="http://schemas.microsoft.com/office/drawing/2014/main" id="{00000000-0008-0000-0200-00000A010000}"/>
            </a:ext>
          </a:extLst>
        </xdr:cNvPr>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67" name="フローチャート: 判断 266">
          <a:extLst>
            <a:ext uri="{FF2B5EF4-FFF2-40B4-BE49-F238E27FC236}">
              <a16:creationId xmlns="" xmlns:a16="http://schemas.microsoft.com/office/drawing/2014/main" id="{00000000-0008-0000-0200-00000B010000}"/>
            </a:ext>
          </a:extLst>
        </xdr:cNvPr>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68" name="フローチャート: 判断 267">
          <a:extLst>
            <a:ext uri="{FF2B5EF4-FFF2-40B4-BE49-F238E27FC236}">
              <a16:creationId xmlns="" xmlns:a16="http://schemas.microsoft.com/office/drawing/2014/main" id="{00000000-0008-0000-0200-00000C010000}"/>
            </a:ext>
          </a:extLst>
        </xdr:cNvPr>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129920</xdr:rowOff>
    </xdr:from>
    <xdr:ext cx="469744" cy="259045"/>
    <xdr:sp macro="" textlink="">
      <xdr:nvSpPr>
        <xdr:cNvPr id="269" name="n_1aveValue【福祉施設】&#10;一人当たり面積">
          <a:extLst>
            <a:ext uri="{FF2B5EF4-FFF2-40B4-BE49-F238E27FC236}">
              <a16:creationId xmlns="" xmlns:a16="http://schemas.microsoft.com/office/drawing/2014/main" id="{00000000-0008-0000-0200-00000D010000}"/>
            </a:ext>
          </a:extLst>
        </xdr:cNvPr>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70" name="フローチャート: 判断 269">
          <a:extLst>
            <a:ext uri="{FF2B5EF4-FFF2-40B4-BE49-F238E27FC236}">
              <a16:creationId xmlns="" xmlns:a16="http://schemas.microsoft.com/office/drawing/2014/main" id="{00000000-0008-0000-0200-00000E010000}"/>
            </a:ext>
          </a:extLst>
        </xdr:cNvPr>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271" name="n_2aveValue【福祉施設】&#10;一人当たり面積">
          <a:extLst>
            <a:ext uri="{FF2B5EF4-FFF2-40B4-BE49-F238E27FC236}">
              <a16:creationId xmlns="" xmlns:a16="http://schemas.microsoft.com/office/drawing/2014/main" id="{00000000-0008-0000-0200-00000F010000}"/>
            </a:ext>
          </a:extLst>
        </xdr:cNvPr>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a:extLst>
            <a:ext uri="{FF2B5EF4-FFF2-40B4-BE49-F238E27FC236}">
              <a16:creationId xmlns="" xmlns:a16="http://schemas.microsoft.com/office/drawing/2014/main" id="{00000000-0008-0000-0200-00001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a:extLst>
            <a:ext uri="{FF2B5EF4-FFF2-40B4-BE49-F238E27FC236}">
              <a16:creationId xmlns="" xmlns:a16="http://schemas.microsoft.com/office/drawing/2014/main" id="{00000000-0008-0000-0200-00001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83638</xdr:rowOff>
    </xdr:from>
    <xdr:to>
      <xdr:col>50</xdr:col>
      <xdr:colOff>165100</xdr:colOff>
      <xdr:row>86</xdr:row>
      <xdr:rowOff>13788</xdr:rowOff>
    </xdr:to>
    <xdr:sp macro="" textlink="">
      <xdr:nvSpPr>
        <xdr:cNvPr id="277" name="楕円 276">
          <a:extLst>
            <a:ext uri="{FF2B5EF4-FFF2-40B4-BE49-F238E27FC236}">
              <a16:creationId xmlns="" xmlns:a16="http://schemas.microsoft.com/office/drawing/2014/main" id="{00000000-0008-0000-0200-000015010000}"/>
            </a:ext>
          </a:extLst>
        </xdr:cNvPr>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4915</xdr:rowOff>
    </xdr:from>
    <xdr:ext cx="469744" cy="259045"/>
    <xdr:sp macro="" textlink="">
      <xdr:nvSpPr>
        <xdr:cNvPr id="278" name="n_1mainValue【福祉施設】&#10;一人当たり面積">
          <a:extLst>
            <a:ext uri="{FF2B5EF4-FFF2-40B4-BE49-F238E27FC236}">
              <a16:creationId xmlns="" xmlns:a16="http://schemas.microsoft.com/office/drawing/2014/main" id="{00000000-0008-0000-0200-000016010000}"/>
            </a:ext>
          </a:extLst>
        </xdr:cNvPr>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a:extLst>
            <a:ext uri="{FF2B5EF4-FFF2-40B4-BE49-F238E27FC236}">
              <a16:creationId xmlns="" xmlns:a16="http://schemas.microsoft.com/office/drawing/2014/main" id="{00000000-0008-0000-0200-000021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a:extLst>
            <a:ext uri="{FF2B5EF4-FFF2-40B4-BE49-F238E27FC236}">
              <a16:creationId xmlns="" xmlns:a16="http://schemas.microsoft.com/office/drawing/2014/main" id="{00000000-0008-0000-0200-00002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1" name="テキスト ボックス 290">
          <a:extLst>
            <a:ext uri="{FF2B5EF4-FFF2-40B4-BE49-F238E27FC236}">
              <a16:creationId xmlns="" xmlns:a16="http://schemas.microsoft.com/office/drawing/2014/main" id="{00000000-0008-0000-0200-000023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a:extLst>
            <a:ext uri="{FF2B5EF4-FFF2-40B4-BE49-F238E27FC236}">
              <a16:creationId xmlns="" xmlns:a16="http://schemas.microsoft.com/office/drawing/2014/main" id="{00000000-0008-0000-0200-00002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a:extLst>
            <a:ext uri="{FF2B5EF4-FFF2-40B4-BE49-F238E27FC236}">
              <a16:creationId xmlns="" xmlns:a16="http://schemas.microsoft.com/office/drawing/2014/main" id="{00000000-0008-0000-0200-00002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a:extLst>
            <a:ext uri="{FF2B5EF4-FFF2-40B4-BE49-F238E27FC236}">
              <a16:creationId xmlns="" xmlns:a16="http://schemas.microsoft.com/office/drawing/2014/main" id="{00000000-0008-0000-0200-00002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a:extLst>
            <a:ext uri="{FF2B5EF4-FFF2-40B4-BE49-F238E27FC236}">
              <a16:creationId xmlns="" xmlns:a16="http://schemas.microsoft.com/office/drawing/2014/main" id="{00000000-0008-0000-0200-00002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a:extLst>
            <a:ext uri="{FF2B5EF4-FFF2-40B4-BE49-F238E27FC236}">
              <a16:creationId xmlns="" xmlns:a16="http://schemas.microsoft.com/office/drawing/2014/main" id="{00000000-0008-0000-0200-00002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a:extLst>
            <a:ext uri="{FF2B5EF4-FFF2-40B4-BE49-F238E27FC236}">
              <a16:creationId xmlns="" xmlns:a16="http://schemas.microsoft.com/office/drawing/2014/main" id="{00000000-0008-0000-0200-00002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01" name="直線コネクタ 300">
          <a:extLst>
            <a:ext uri="{FF2B5EF4-FFF2-40B4-BE49-F238E27FC236}">
              <a16:creationId xmlns="" xmlns:a16="http://schemas.microsoft.com/office/drawing/2014/main" id="{00000000-0008-0000-0200-00002D010000}"/>
            </a:ext>
          </a:extLst>
        </xdr:cNvPr>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02" name="【市民会館】&#10;有形固定資産減価償却率最小値テキスト">
          <a:extLst>
            <a:ext uri="{FF2B5EF4-FFF2-40B4-BE49-F238E27FC236}">
              <a16:creationId xmlns="" xmlns:a16="http://schemas.microsoft.com/office/drawing/2014/main" id="{00000000-0008-0000-0200-00002E010000}"/>
            </a:ext>
          </a:extLst>
        </xdr:cNvPr>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03" name="直線コネクタ 302">
          <a:extLst>
            <a:ext uri="{FF2B5EF4-FFF2-40B4-BE49-F238E27FC236}">
              <a16:creationId xmlns="" xmlns:a16="http://schemas.microsoft.com/office/drawing/2014/main" id="{00000000-0008-0000-0200-00002F010000}"/>
            </a:ext>
          </a:extLst>
        </xdr:cNvPr>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4" name="【市民会館】&#10;有形固定資産減価償却率最大値テキスト">
          <a:extLst>
            <a:ext uri="{FF2B5EF4-FFF2-40B4-BE49-F238E27FC236}">
              <a16:creationId xmlns="" xmlns:a16="http://schemas.microsoft.com/office/drawing/2014/main" id="{00000000-0008-0000-0200-000030010000}"/>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5" name="直線コネクタ 304">
          <a:extLst>
            <a:ext uri="{FF2B5EF4-FFF2-40B4-BE49-F238E27FC236}">
              <a16:creationId xmlns="" xmlns:a16="http://schemas.microsoft.com/office/drawing/2014/main" id="{00000000-0008-0000-0200-000031010000}"/>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06" name="【市民会館】&#10;有形固定資産減価償却率平均値テキスト">
          <a:extLst>
            <a:ext uri="{FF2B5EF4-FFF2-40B4-BE49-F238E27FC236}">
              <a16:creationId xmlns="" xmlns:a16="http://schemas.microsoft.com/office/drawing/2014/main" id="{00000000-0008-0000-0200-000032010000}"/>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07" name="フローチャート: 判断 306">
          <a:extLst>
            <a:ext uri="{FF2B5EF4-FFF2-40B4-BE49-F238E27FC236}">
              <a16:creationId xmlns="" xmlns:a16="http://schemas.microsoft.com/office/drawing/2014/main" id="{00000000-0008-0000-0200-000033010000}"/>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08" name="フローチャート: 判断 307">
          <a:extLst>
            <a:ext uri="{FF2B5EF4-FFF2-40B4-BE49-F238E27FC236}">
              <a16:creationId xmlns="" xmlns:a16="http://schemas.microsoft.com/office/drawing/2014/main" id="{00000000-0008-0000-0200-000034010000}"/>
            </a:ext>
          </a:extLst>
        </xdr:cNvPr>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10940</xdr:rowOff>
    </xdr:from>
    <xdr:ext cx="405111" cy="259045"/>
    <xdr:sp macro="" textlink="">
      <xdr:nvSpPr>
        <xdr:cNvPr id="309" name="n_1aveValue【市民会館】&#10;有形固定資産減価償却率">
          <a:extLst>
            <a:ext uri="{FF2B5EF4-FFF2-40B4-BE49-F238E27FC236}">
              <a16:creationId xmlns="" xmlns:a16="http://schemas.microsoft.com/office/drawing/2014/main" id="{00000000-0008-0000-0200-000035010000}"/>
            </a:ext>
          </a:extLst>
        </xdr:cNvPr>
        <xdr:cNvSpPr txBox="1"/>
      </xdr:nvSpPr>
      <xdr:spPr>
        <a:xfrm>
          <a:off x="3582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310" name="フローチャート: 判断 309">
          <a:extLst>
            <a:ext uri="{FF2B5EF4-FFF2-40B4-BE49-F238E27FC236}">
              <a16:creationId xmlns="" xmlns:a16="http://schemas.microsoft.com/office/drawing/2014/main" id="{00000000-0008-0000-0200-000036010000}"/>
            </a:ext>
          </a:extLst>
        </xdr:cNvPr>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138955</xdr:rowOff>
    </xdr:from>
    <xdr:ext cx="405111" cy="259045"/>
    <xdr:sp macro="" textlink="">
      <xdr:nvSpPr>
        <xdr:cNvPr id="311" name="n_2aveValue【市民会館】&#10;有形固定資産減価償却率">
          <a:extLst>
            <a:ext uri="{FF2B5EF4-FFF2-40B4-BE49-F238E27FC236}">
              <a16:creationId xmlns="" xmlns:a16="http://schemas.microsoft.com/office/drawing/2014/main" id="{00000000-0008-0000-0200-000037010000}"/>
            </a:ext>
          </a:extLst>
        </xdr:cNvPr>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17" name="楕円 316">
          <a:extLst>
            <a:ext uri="{FF2B5EF4-FFF2-40B4-BE49-F238E27FC236}">
              <a16:creationId xmlns="" xmlns:a16="http://schemas.microsoft.com/office/drawing/2014/main" id="{00000000-0008-0000-0200-00003D010000}"/>
            </a:ext>
          </a:extLst>
        </xdr:cNvPr>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38116</xdr:rowOff>
    </xdr:from>
    <xdr:ext cx="405111" cy="259045"/>
    <xdr:sp macro="" textlink="">
      <xdr:nvSpPr>
        <xdr:cNvPr id="318" name="n_1mainValue【市民会館】&#10;有形固定資産減価償却率">
          <a:extLst>
            <a:ext uri="{FF2B5EF4-FFF2-40B4-BE49-F238E27FC236}">
              <a16:creationId xmlns="" xmlns:a16="http://schemas.microsoft.com/office/drawing/2014/main" id="{00000000-0008-0000-0200-00003E010000}"/>
            </a:ext>
          </a:extLst>
        </xdr:cNvPr>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 xmlns:a16="http://schemas.microsoft.com/office/drawing/2014/main" id="{00000000-0008-0000-0200-00003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 xmlns:a16="http://schemas.microsoft.com/office/drawing/2014/main" id="{00000000-0008-0000-0200-00004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 xmlns:a16="http://schemas.microsoft.com/office/drawing/2014/main" id="{00000000-0008-0000-0200-00004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 xmlns:a16="http://schemas.microsoft.com/office/drawing/2014/main" id="{00000000-0008-0000-0200-00004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 xmlns:a16="http://schemas.microsoft.com/office/drawing/2014/main" id="{00000000-0008-0000-0200-00004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 xmlns:a16="http://schemas.microsoft.com/office/drawing/2014/main" id="{00000000-0008-0000-0200-00004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 xmlns:a16="http://schemas.microsoft.com/office/drawing/2014/main" id="{00000000-0008-0000-0200-00004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 xmlns:a16="http://schemas.microsoft.com/office/drawing/2014/main" id="{00000000-0008-0000-0200-00004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 xmlns:a16="http://schemas.microsoft.com/office/drawing/2014/main" id="{00000000-0008-0000-0200-00004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 xmlns:a16="http://schemas.microsoft.com/office/drawing/2014/main" id="{00000000-0008-0000-0200-00004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 xmlns:a16="http://schemas.microsoft.com/office/drawing/2014/main" id="{00000000-0008-0000-0200-00004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 xmlns:a16="http://schemas.microsoft.com/office/drawing/2014/main" id="{00000000-0008-0000-0200-00004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 xmlns:a16="http://schemas.microsoft.com/office/drawing/2014/main" id="{00000000-0008-0000-0200-00004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 xmlns:a16="http://schemas.microsoft.com/office/drawing/2014/main" id="{00000000-0008-0000-0200-00004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 xmlns:a16="http://schemas.microsoft.com/office/drawing/2014/main" id="{00000000-0008-0000-0200-00004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 xmlns:a16="http://schemas.microsoft.com/office/drawing/2014/main" id="{00000000-0008-0000-0200-00004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 xmlns:a16="http://schemas.microsoft.com/office/drawing/2014/main" id="{00000000-0008-0000-0200-00005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 xmlns:a16="http://schemas.microsoft.com/office/drawing/2014/main" id="{00000000-0008-0000-0200-00005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 xmlns:a16="http://schemas.microsoft.com/office/drawing/2014/main" id="{00000000-0008-0000-0200-00005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 xmlns:a16="http://schemas.microsoft.com/office/drawing/2014/main" id="{00000000-0008-0000-0200-00005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42" name="直線コネクタ 341">
          <a:extLst>
            <a:ext uri="{FF2B5EF4-FFF2-40B4-BE49-F238E27FC236}">
              <a16:creationId xmlns="" xmlns:a16="http://schemas.microsoft.com/office/drawing/2014/main" id="{00000000-0008-0000-0200-000056010000}"/>
            </a:ext>
          </a:extLst>
        </xdr:cNvPr>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43" name="【市民会館】&#10;一人当たり面積最小値テキスト">
          <a:extLst>
            <a:ext uri="{FF2B5EF4-FFF2-40B4-BE49-F238E27FC236}">
              <a16:creationId xmlns="" xmlns:a16="http://schemas.microsoft.com/office/drawing/2014/main" id="{00000000-0008-0000-0200-000057010000}"/>
            </a:ext>
          </a:extLst>
        </xdr:cNvPr>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44" name="直線コネクタ 343">
          <a:extLst>
            <a:ext uri="{FF2B5EF4-FFF2-40B4-BE49-F238E27FC236}">
              <a16:creationId xmlns="" xmlns:a16="http://schemas.microsoft.com/office/drawing/2014/main" id="{00000000-0008-0000-0200-000058010000}"/>
            </a:ext>
          </a:extLst>
        </xdr:cNvPr>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45" name="【市民会館】&#10;一人当たり面積最大値テキスト">
          <a:extLst>
            <a:ext uri="{FF2B5EF4-FFF2-40B4-BE49-F238E27FC236}">
              <a16:creationId xmlns="" xmlns:a16="http://schemas.microsoft.com/office/drawing/2014/main" id="{00000000-0008-0000-0200-000059010000}"/>
            </a:ext>
          </a:extLst>
        </xdr:cNvPr>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46" name="直線コネクタ 345">
          <a:extLst>
            <a:ext uri="{FF2B5EF4-FFF2-40B4-BE49-F238E27FC236}">
              <a16:creationId xmlns="" xmlns:a16="http://schemas.microsoft.com/office/drawing/2014/main" id="{00000000-0008-0000-0200-00005A010000}"/>
            </a:ext>
          </a:extLst>
        </xdr:cNvPr>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347" name="【市民会館】&#10;一人当たり面積平均値テキスト">
          <a:extLst>
            <a:ext uri="{FF2B5EF4-FFF2-40B4-BE49-F238E27FC236}">
              <a16:creationId xmlns="" xmlns:a16="http://schemas.microsoft.com/office/drawing/2014/main" id="{00000000-0008-0000-0200-00005B010000}"/>
            </a:ext>
          </a:extLst>
        </xdr:cNvPr>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48" name="フローチャート: 判断 347">
          <a:extLst>
            <a:ext uri="{FF2B5EF4-FFF2-40B4-BE49-F238E27FC236}">
              <a16:creationId xmlns="" xmlns:a16="http://schemas.microsoft.com/office/drawing/2014/main" id="{00000000-0008-0000-0200-00005C010000}"/>
            </a:ext>
          </a:extLst>
        </xdr:cNvPr>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49" name="フローチャート: 判断 348">
          <a:extLst>
            <a:ext uri="{FF2B5EF4-FFF2-40B4-BE49-F238E27FC236}">
              <a16:creationId xmlns="" xmlns:a16="http://schemas.microsoft.com/office/drawing/2014/main" id="{00000000-0008-0000-0200-00005D010000}"/>
            </a:ext>
          </a:extLst>
        </xdr:cNvPr>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148607</xdr:rowOff>
    </xdr:from>
    <xdr:ext cx="469744" cy="259045"/>
    <xdr:sp macro="" textlink="">
      <xdr:nvSpPr>
        <xdr:cNvPr id="350" name="n_1aveValue【市民会館】&#10;一人当たり面積">
          <a:extLst>
            <a:ext uri="{FF2B5EF4-FFF2-40B4-BE49-F238E27FC236}">
              <a16:creationId xmlns="" xmlns:a16="http://schemas.microsoft.com/office/drawing/2014/main" id="{00000000-0008-0000-0200-00005E010000}"/>
            </a:ext>
          </a:extLst>
        </xdr:cNvPr>
        <xdr:cNvSpPr txBox="1"/>
      </xdr:nvSpPr>
      <xdr:spPr>
        <a:xfrm>
          <a:off x="9391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51" name="フローチャート: 判断 350">
          <a:extLst>
            <a:ext uri="{FF2B5EF4-FFF2-40B4-BE49-F238E27FC236}">
              <a16:creationId xmlns="" xmlns:a16="http://schemas.microsoft.com/office/drawing/2014/main" id="{00000000-0008-0000-0200-00005F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52" name="n_2aveValue【市民会館】&#10;一人当たり面積">
          <a:extLst>
            <a:ext uri="{FF2B5EF4-FFF2-40B4-BE49-F238E27FC236}">
              <a16:creationId xmlns="" xmlns:a16="http://schemas.microsoft.com/office/drawing/2014/main" id="{00000000-0008-0000-0200-000060010000}"/>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 xmlns:a16="http://schemas.microsoft.com/office/drawing/2014/main" id="{00000000-0008-0000-0200-00006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 xmlns:a16="http://schemas.microsoft.com/office/drawing/2014/main" id="{00000000-0008-0000-0200-00006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 xmlns:a16="http://schemas.microsoft.com/office/drawing/2014/main" id="{00000000-0008-0000-0200-00006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 xmlns:a16="http://schemas.microsoft.com/office/drawing/2014/main" id="{00000000-0008-0000-0200-00006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 xmlns:a16="http://schemas.microsoft.com/office/drawing/2014/main" id="{00000000-0008-0000-0200-00006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358" name="楕円 357">
          <a:extLst>
            <a:ext uri="{FF2B5EF4-FFF2-40B4-BE49-F238E27FC236}">
              <a16:creationId xmlns="" xmlns:a16="http://schemas.microsoft.com/office/drawing/2014/main" id="{00000000-0008-0000-0200-000066010000}"/>
            </a:ext>
          </a:extLst>
        </xdr:cNvPr>
        <xdr:cNvSpPr/>
      </xdr:nvSpPr>
      <xdr:spPr>
        <a:xfrm>
          <a:off x="9588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99</xdr:row>
      <xdr:rowOff>124477</xdr:rowOff>
    </xdr:from>
    <xdr:ext cx="469744" cy="259045"/>
    <xdr:sp macro="" textlink="">
      <xdr:nvSpPr>
        <xdr:cNvPr id="359" name="n_1mainValue【市民会館】&#10;一人当たり面積">
          <a:extLst>
            <a:ext uri="{FF2B5EF4-FFF2-40B4-BE49-F238E27FC236}">
              <a16:creationId xmlns="" xmlns:a16="http://schemas.microsoft.com/office/drawing/2014/main" id="{00000000-0008-0000-0200-000067010000}"/>
            </a:ext>
          </a:extLst>
        </xdr:cNvPr>
        <xdr:cNvSpPr txBox="1"/>
      </xdr:nvSpPr>
      <xdr:spPr>
        <a:xfrm>
          <a:off x="9391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 xmlns:a16="http://schemas.microsoft.com/office/drawing/2014/main" id="{00000000-0008-0000-0200-00006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 xmlns:a16="http://schemas.microsoft.com/office/drawing/2014/main" id="{00000000-0008-0000-0200-00006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 xmlns:a16="http://schemas.microsoft.com/office/drawing/2014/main" id="{00000000-0008-0000-0200-00006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 xmlns:a16="http://schemas.microsoft.com/office/drawing/2014/main" id="{00000000-0008-0000-0200-00006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 xmlns:a16="http://schemas.microsoft.com/office/drawing/2014/main" id="{00000000-0008-0000-0200-00006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 xmlns:a16="http://schemas.microsoft.com/office/drawing/2014/main" id="{00000000-0008-0000-0200-00006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 xmlns:a16="http://schemas.microsoft.com/office/drawing/2014/main" id="{00000000-0008-0000-0200-00006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 xmlns:a16="http://schemas.microsoft.com/office/drawing/2014/main" id="{00000000-0008-0000-0200-00006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 xmlns:a16="http://schemas.microsoft.com/office/drawing/2014/main" id="{00000000-0008-0000-0200-00007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 xmlns:a16="http://schemas.microsoft.com/office/drawing/2014/main" id="{00000000-0008-0000-0200-00007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0" name="テキスト ボックス 369">
          <a:extLst>
            <a:ext uri="{FF2B5EF4-FFF2-40B4-BE49-F238E27FC236}">
              <a16:creationId xmlns="" xmlns:a16="http://schemas.microsoft.com/office/drawing/2014/main" id="{00000000-0008-0000-0200-00007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2" name="テキスト ボックス 371">
          <a:extLst>
            <a:ext uri="{FF2B5EF4-FFF2-40B4-BE49-F238E27FC236}">
              <a16:creationId xmlns="" xmlns:a16="http://schemas.microsoft.com/office/drawing/2014/main" id="{00000000-0008-0000-0200-00007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a:extLst>
            <a:ext uri="{FF2B5EF4-FFF2-40B4-BE49-F238E27FC236}">
              <a16:creationId xmlns="" xmlns:a16="http://schemas.microsoft.com/office/drawing/2014/main" id="{00000000-0008-0000-0200-00007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a:extLst>
            <a:ext uri="{FF2B5EF4-FFF2-40B4-BE49-F238E27FC236}">
              <a16:creationId xmlns="" xmlns:a16="http://schemas.microsoft.com/office/drawing/2014/main" id="{00000000-0008-0000-0200-00007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a:extLst>
            <a:ext uri="{FF2B5EF4-FFF2-40B4-BE49-F238E27FC236}">
              <a16:creationId xmlns="" xmlns:a16="http://schemas.microsoft.com/office/drawing/2014/main" id="{00000000-0008-0000-0200-00007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a:extLst>
            <a:ext uri="{FF2B5EF4-FFF2-40B4-BE49-F238E27FC236}">
              <a16:creationId xmlns="" xmlns:a16="http://schemas.microsoft.com/office/drawing/2014/main" id="{00000000-0008-0000-0200-00007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a:extLst>
            <a:ext uri="{FF2B5EF4-FFF2-40B4-BE49-F238E27FC236}">
              <a16:creationId xmlns="" xmlns:a16="http://schemas.microsoft.com/office/drawing/2014/main" id="{00000000-0008-0000-0200-00007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a:extLst>
            <a:ext uri="{FF2B5EF4-FFF2-40B4-BE49-F238E27FC236}">
              <a16:creationId xmlns="" xmlns:a16="http://schemas.microsoft.com/office/drawing/2014/main" id="{00000000-0008-0000-0200-00007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a:extLst>
            <a:ext uri="{FF2B5EF4-FFF2-40B4-BE49-F238E27FC236}">
              <a16:creationId xmlns="" xmlns:a16="http://schemas.microsoft.com/office/drawing/2014/main" id="{00000000-0008-0000-0200-00007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0" name="テキスト ボックス 379">
          <a:extLst>
            <a:ext uri="{FF2B5EF4-FFF2-40B4-BE49-F238E27FC236}">
              <a16:creationId xmlns="" xmlns:a16="http://schemas.microsoft.com/office/drawing/2014/main" id="{00000000-0008-0000-0200-00007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 xmlns:a16="http://schemas.microsoft.com/office/drawing/2014/main" id="{00000000-0008-0000-0200-00007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a:extLst>
            <a:ext uri="{FF2B5EF4-FFF2-40B4-BE49-F238E27FC236}">
              <a16:creationId xmlns="" xmlns:a16="http://schemas.microsoft.com/office/drawing/2014/main" id="{00000000-0008-0000-0200-00007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a:extLst>
            <a:ext uri="{FF2B5EF4-FFF2-40B4-BE49-F238E27FC236}">
              <a16:creationId xmlns="" xmlns:a16="http://schemas.microsoft.com/office/drawing/2014/main" id="{00000000-0008-0000-0200-00007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47625</xdr:rowOff>
    </xdr:from>
    <xdr:to>
      <xdr:col>85</xdr:col>
      <xdr:colOff>126364</xdr:colOff>
      <xdr:row>39</xdr:row>
      <xdr:rowOff>32385</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flipV="1">
          <a:off x="16318864" y="6048375"/>
          <a:ext cx="0" cy="6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36212</xdr:rowOff>
    </xdr:from>
    <xdr:ext cx="405111" cy="259045"/>
    <xdr:sp macro="" textlink="">
      <xdr:nvSpPr>
        <xdr:cNvPr id="385" name="【一般廃棄物処理施設】&#10;有形固定資産減価償却率最小値テキスト">
          <a:extLst>
            <a:ext uri="{FF2B5EF4-FFF2-40B4-BE49-F238E27FC236}">
              <a16:creationId xmlns="" xmlns:a16="http://schemas.microsoft.com/office/drawing/2014/main" id="{00000000-0008-0000-0200-000081010000}"/>
            </a:ext>
          </a:extLst>
        </xdr:cNvPr>
        <xdr:cNvSpPr txBox="1"/>
      </xdr:nvSpPr>
      <xdr:spPr>
        <a:xfrm>
          <a:off x="163576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a:off x="16230600" y="671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165752</xdr:rowOff>
    </xdr:from>
    <xdr:ext cx="405111" cy="259045"/>
    <xdr:sp macro="" textlink="">
      <xdr:nvSpPr>
        <xdr:cNvPr id="387" name="【一般廃棄物処理施設】&#10;有形固定資産減価償却率最大値テキスト">
          <a:extLst>
            <a:ext uri="{FF2B5EF4-FFF2-40B4-BE49-F238E27FC236}">
              <a16:creationId xmlns="" xmlns:a16="http://schemas.microsoft.com/office/drawing/2014/main" id="{00000000-0008-0000-0200-000083010000}"/>
            </a:ext>
          </a:extLst>
        </xdr:cNvPr>
        <xdr:cNvSpPr txBox="1"/>
      </xdr:nvSpPr>
      <xdr:spPr>
        <a:xfrm>
          <a:off x="16357600"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47625</xdr:rowOff>
    </xdr:from>
    <xdr:to>
      <xdr:col>86</xdr:col>
      <xdr:colOff>25400</xdr:colOff>
      <xdr:row>35</xdr:row>
      <xdr:rowOff>47625</xdr:rowOff>
    </xdr:to>
    <xdr:cxnSp macro="">
      <xdr:nvCxnSpPr>
        <xdr:cNvPr id="388" name="直線コネクタ 387">
          <a:extLst>
            <a:ext uri="{FF2B5EF4-FFF2-40B4-BE49-F238E27FC236}">
              <a16:creationId xmlns="" xmlns:a16="http://schemas.microsoft.com/office/drawing/2014/main" id="{00000000-0008-0000-0200-000084010000}"/>
            </a:ext>
          </a:extLst>
        </xdr:cNvPr>
        <xdr:cNvCxnSpPr/>
      </xdr:nvCxnSpPr>
      <xdr:spPr>
        <a:xfrm>
          <a:off x="16230600" y="604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45737</xdr:rowOff>
    </xdr:from>
    <xdr:ext cx="405111" cy="259045"/>
    <xdr:sp macro="" textlink="">
      <xdr:nvSpPr>
        <xdr:cNvPr id="389" name="【一般廃棄物処理施設】&#10;有形固定資産減価償却率平均値テキスト">
          <a:extLst>
            <a:ext uri="{FF2B5EF4-FFF2-40B4-BE49-F238E27FC236}">
              <a16:creationId xmlns="" xmlns:a16="http://schemas.microsoft.com/office/drawing/2014/main" id="{00000000-0008-0000-0200-000085010000}"/>
            </a:ext>
          </a:extLst>
        </xdr:cNvPr>
        <xdr:cNvSpPr txBox="1"/>
      </xdr:nvSpPr>
      <xdr:spPr>
        <a:xfrm>
          <a:off x="163576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390" name="フローチャート: 判断 389">
          <a:extLst>
            <a:ext uri="{FF2B5EF4-FFF2-40B4-BE49-F238E27FC236}">
              <a16:creationId xmlns="" xmlns:a16="http://schemas.microsoft.com/office/drawing/2014/main" id="{00000000-0008-0000-0200-000086010000}"/>
            </a:ext>
          </a:extLst>
        </xdr:cNvPr>
        <xdr:cNvSpPr/>
      </xdr:nvSpPr>
      <xdr:spPr>
        <a:xfrm>
          <a:off x="16268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151130</xdr:rowOff>
    </xdr:from>
    <xdr:to>
      <xdr:col>81</xdr:col>
      <xdr:colOff>101600</xdr:colOff>
      <xdr:row>42</xdr:row>
      <xdr:rowOff>81280</xdr:rowOff>
    </xdr:to>
    <xdr:sp macro="" textlink="">
      <xdr:nvSpPr>
        <xdr:cNvPr id="391" name="フローチャート: 判断 390">
          <a:extLst>
            <a:ext uri="{FF2B5EF4-FFF2-40B4-BE49-F238E27FC236}">
              <a16:creationId xmlns="" xmlns:a16="http://schemas.microsoft.com/office/drawing/2014/main" id="{00000000-0008-0000-0200-000087010000}"/>
            </a:ext>
          </a:extLst>
        </xdr:cNvPr>
        <xdr:cNvSpPr/>
      </xdr:nvSpPr>
      <xdr:spPr>
        <a:xfrm>
          <a:off x="15430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42</xdr:row>
      <xdr:rowOff>72407</xdr:rowOff>
    </xdr:from>
    <xdr:ext cx="405111" cy="259045"/>
    <xdr:sp macro="" textlink="">
      <xdr:nvSpPr>
        <xdr:cNvPr id="392" name="n_1aveValue【一般廃棄物処理施設】&#10;有形固定資産減価償却率">
          <a:extLst>
            <a:ext uri="{FF2B5EF4-FFF2-40B4-BE49-F238E27FC236}">
              <a16:creationId xmlns="" xmlns:a16="http://schemas.microsoft.com/office/drawing/2014/main" id="{00000000-0008-0000-0200-000088010000}"/>
            </a:ext>
          </a:extLst>
        </xdr:cNvPr>
        <xdr:cNvSpPr txBox="1"/>
      </xdr:nvSpPr>
      <xdr:spPr>
        <a:xfrm>
          <a:off x="15266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69215</xdr:rowOff>
    </xdr:from>
    <xdr:to>
      <xdr:col>76</xdr:col>
      <xdr:colOff>165100</xdr:colOff>
      <xdr:row>38</xdr:row>
      <xdr:rowOff>170815</xdr:rowOff>
    </xdr:to>
    <xdr:sp macro="" textlink="">
      <xdr:nvSpPr>
        <xdr:cNvPr id="393" name="フローチャート: 判断 392">
          <a:extLst>
            <a:ext uri="{FF2B5EF4-FFF2-40B4-BE49-F238E27FC236}">
              <a16:creationId xmlns="" xmlns:a16="http://schemas.microsoft.com/office/drawing/2014/main" id="{00000000-0008-0000-0200-000089010000}"/>
            </a:ext>
          </a:extLst>
        </xdr:cNvPr>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15892</xdr:rowOff>
    </xdr:from>
    <xdr:ext cx="405111" cy="259045"/>
    <xdr:sp macro="" textlink="">
      <xdr:nvSpPr>
        <xdr:cNvPr id="394" name="n_2aveValue【一般廃棄物処理施設】&#10;有形固定資産減価償却率">
          <a:extLst>
            <a:ext uri="{FF2B5EF4-FFF2-40B4-BE49-F238E27FC236}">
              <a16:creationId xmlns="" xmlns:a16="http://schemas.microsoft.com/office/drawing/2014/main" id="{00000000-0008-0000-0200-00008A010000}"/>
            </a:ext>
          </a:extLst>
        </xdr:cNvPr>
        <xdr:cNvSpPr txBox="1"/>
      </xdr:nvSpPr>
      <xdr:spPr>
        <a:xfrm>
          <a:off x="14389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00000000-0008-0000-0200-00008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 xmlns:a16="http://schemas.microsoft.com/office/drawing/2014/main" id="{00000000-0008-0000-0200-00008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 xmlns:a16="http://schemas.microsoft.com/office/drawing/2014/main" id="{00000000-0008-0000-0200-00008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00000000-0008-0000-0200-00008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00000000-0008-0000-0200-00008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27305</xdr:rowOff>
    </xdr:from>
    <xdr:to>
      <xdr:col>81</xdr:col>
      <xdr:colOff>101600</xdr:colOff>
      <xdr:row>33</xdr:row>
      <xdr:rowOff>128905</xdr:rowOff>
    </xdr:to>
    <xdr:sp macro="" textlink="">
      <xdr:nvSpPr>
        <xdr:cNvPr id="400" name="楕円 399">
          <a:extLst>
            <a:ext uri="{FF2B5EF4-FFF2-40B4-BE49-F238E27FC236}">
              <a16:creationId xmlns="" xmlns:a16="http://schemas.microsoft.com/office/drawing/2014/main" id="{00000000-0008-0000-0200-000090010000}"/>
            </a:ext>
          </a:extLst>
        </xdr:cNvPr>
        <xdr:cNvSpPr/>
      </xdr:nvSpPr>
      <xdr:spPr>
        <a:xfrm>
          <a:off x="15430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31</xdr:row>
      <xdr:rowOff>145432</xdr:rowOff>
    </xdr:from>
    <xdr:ext cx="405111" cy="259045"/>
    <xdr:sp macro="" textlink="">
      <xdr:nvSpPr>
        <xdr:cNvPr id="401" name="n_1mainValue【一般廃棄物処理施設】&#10;有形固定資産減価償却率">
          <a:extLst>
            <a:ext uri="{FF2B5EF4-FFF2-40B4-BE49-F238E27FC236}">
              <a16:creationId xmlns="" xmlns:a16="http://schemas.microsoft.com/office/drawing/2014/main" id="{00000000-0008-0000-0200-000091010000}"/>
            </a:ext>
          </a:extLst>
        </xdr:cNvPr>
        <xdr:cNvSpPr txBox="1"/>
      </xdr:nvSpPr>
      <xdr:spPr>
        <a:xfrm>
          <a:off x="15266044"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 xmlns:a16="http://schemas.microsoft.com/office/drawing/2014/main" id="{00000000-0008-0000-02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 xmlns:a16="http://schemas.microsoft.com/office/drawing/2014/main" id="{00000000-0008-0000-02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 xmlns:a16="http://schemas.microsoft.com/office/drawing/2014/main" id="{00000000-0008-0000-02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 xmlns:a16="http://schemas.microsoft.com/office/drawing/2014/main" id="{00000000-0008-0000-02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 xmlns:a16="http://schemas.microsoft.com/office/drawing/2014/main" id="{00000000-0008-0000-02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 xmlns:a16="http://schemas.microsoft.com/office/drawing/2014/main" id="{00000000-0008-0000-02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 xmlns:a16="http://schemas.microsoft.com/office/drawing/2014/main" id="{00000000-0008-0000-02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 xmlns:a16="http://schemas.microsoft.com/office/drawing/2014/main" id="{00000000-0008-0000-0200-00009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a:extLst>
            <a:ext uri="{FF2B5EF4-FFF2-40B4-BE49-F238E27FC236}">
              <a16:creationId xmlns="" xmlns:a16="http://schemas.microsoft.com/office/drawing/2014/main" id="{00000000-0008-0000-0200-00009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a:extLst>
            <a:ext uri="{FF2B5EF4-FFF2-40B4-BE49-F238E27FC236}">
              <a16:creationId xmlns="" xmlns:a16="http://schemas.microsoft.com/office/drawing/2014/main" id="{00000000-0008-0000-0200-00009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a:extLst>
            <a:ext uri="{FF2B5EF4-FFF2-40B4-BE49-F238E27FC236}">
              <a16:creationId xmlns="" xmlns:a16="http://schemas.microsoft.com/office/drawing/2014/main" id="{00000000-0008-0000-0200-00009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3" name="テキスト ボックス 412">
          <a:extLst>
            <a:ext uri="{FF2B5EF4-FFF2-40B4-BE49-F238E27FC236}">
              <a16:creationId xmlns="" xmlns:a16="http://schemas.microsoft.com/office/drawing/2014/main" id="{00000000-0008-0000-0200-00009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a:extLst>
            <a:ext uri="{FF2B5EF4-FFF2-40B4-BE49-F238E27FC236}">
              <a16:creationId xmlns="" xmlns:a16="http://schemas.microsoft.com/office/drawing/2014/main" id="{00000000-0008-0000-0200-00009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5" name="テキスト ボックス 414">
          <a:extLst>
            <a:ext uri="{FF2B5EF4-FFF2-40B4-BE49-F238E27FC236}">
              <a16:creationId xmlns="" xmlns:a16="http://schemas.microsoft.com/office/drawing/2014/main" id="{00000000-0008-0000-0200-00009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a:extLst>
            <a:ext uri="{FF2B5EF4-FFF2-40B4-BE49-F238E27FC236}">
              <a16:creationId xmlns="" xmlns:a16="http://schemas.microsoft.com/office/drawing/2014/main" id="{00000000-0008-0000-0200-0000A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7" name="テキスト ボックス 416">
          <a:extLst>
            <a:ext uri="{FF2B5EF4-FFF2-40B4-BE49-F238E27FC236}">
              <a16:creationId xmlns="" xmlns:a16="http://schemas.microsoft.com/office/drawing/2014/main" id="{00000000-0008-0000-0200-0000A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a:extLst>
            <a:ext uri="{FF2B5EF4-FFF2-40B4-BE49-F238E27FC236}">
              <a16:creationId xmlns="" xmlns:a16="http://schemas.microsoft.com/office/drawing/2014/main" id="{00000000-0008-0000-0200-0000A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9" name="テキスト ボックス 418">
          <a:extLst>
            <a:ext uri="{FF2B5EF4-FFF2-40B4-BE49-F238E27FC236}">
              <a16:creationId xmlns="" xmlns:a16="http://schemas.microsoft.com/office/drawing/2014/main" id="{00000000-0008-0000-0200-0000A3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a:extLst>
            <a:ext uri="{FF2B5EF4-FFF2-40B4-BE49-F238E27FC236}">
              <a16:creationId xmlns="" xmlns:a16="http://schemas.microsoft.com/office/drawing/2014/main" id="{00000000-0008-0000-0200-0000A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1" name="テキスト ボックス 420">
          <a:extLst>
            <a:ext uri="{FF2B5EF4-FFF2-40B4-BE49-F238E27FC236}">
              <a16:creationId xmlns="" xmlns:a16="http://schemas.microsoft.com/office/drawing/2014/main" id="{00000000-0008-0000-0200-0000A5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 xmlns:a16="http://schemas.microsoft.com/office/drawing/2014/main" id="{00000000-0008-0000-0200-0000A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3" name="テキスト ボックス 422">
          <a:extLst>
            <a:ext uri="{FF2B5EF4-FFF2-40B4-BE49-F238E27FC236}">
              <a16:creationId xmlns="" xmlns:a16="http://schemas.microsoft.com/office/drawing/2014/main" id="{00000000-0008-0000-0200-0000A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一般廃棄物処理施設】&#10;一人当たり有形固定資産（償却資産）額グラフ枠">
          <a:extLst>
            <a:ext uri="{FF2B5EF4-FFF2-40B4-BE49-F238E27FC236}">
              <a16:creationId xmlns="" xmlns:a16="http://schemas.microsoft.com/office/drawing/2014/main" id="{00000000-0008-0000-0200-0000A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425" name="直線コネクタ 424">
          <a:extLst>
            <a:ext uri="{FF2B5EF4-FFF2-40B4-BE49-F238E27FC236}">
              <a16:creationId xmlns="" xmlns:a16="http://schemas.microsoft.com/office/drawing/2014/main" id="{00000000-0008-0000-0200-0000A9010000}"/>
            </a:ext>
          </a:extLst>
        </xdr:cNvPr>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426" name="【一般廃棄物処理施設】&#10;一人当たり有形固定資産（償却資産）額最小値テキスト">
          <a:extLst>
            <a:ext uri="{FF2B5EF4-FFF2-40B4-BE49-F238E27FC236}">
              <a16:creationId xmlns="" xmlns:a16="http://schemas.microsoft.com/office/drawing/2014/main" id="{00000000-0008-0000-0200-0000AA010000}"/>
            </a:ext>
          </a:extLst>
        </xdr:cNvPr>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427" name="直線コネクタ 426">
          <a:extLst>
            <a:ext uri="{FF2B5EF4-FFF2-40B4-BE49-F238E27FC236}">
              <a16:creationId xmlns="" xmlns:a16="http://schemas.microsoft.com/office/drawing/2014/main" id="{00000000-0008-0000-0200-0000AB010000}"/>
            </a:ext>
          </a:extLst>
        </xdr:cNvPr>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428" name="【一般廃棄物処理施設】&#10;一人当たり有形固定資産（償却資産）額最大値テキスト">
          <a:extLst>
            <a:ext uri="{FF2B5EF4-FFF2-40B4-BE49-F238E27FC236}">
              <a16:creationId xmlns="" xmlns:a16="http://schemas.microsoft.com/office/drawing/2014/main" id="{00000000-0008-0000-0200-0000AC010000}"/>
            </a:ext>
          </a:extLst>
        </xdr:cNvPr>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429" name="直線コネクタ 428">
          <a:extLst>
            <a:ext uri="{FF2B5EF4-FFF2-40B4-BE49-F238E27FC236}">
              <a16:creationId xmlns="" xmlns:a16="http://schemas.microsoft.com/office/drawing/2014/main" id="{00000000-0008-0000-0200-0000AD010000}"/>
            </a:ext>
          </a:extLst>
        </xdr:cNvPr>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430" name="【一般廃棄物処理施設】&#10;一人当たり有形固定資産（償却資産）額平均値テキスト">
          <a:extLst>
            <a:ext uri="{FF2B5EF4-FFF2-40B4-BE49-F238E27FC236}">
              <a16:creationId xmlns="" xmlns:a16="http://schemas.microsoft.com/office/drawing/2014/main" id="{00000000-0008-0000-0200-0000AE010000}"/>
            </a:ext>
          </a:extLst>
        </xdr:cNvPr>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431" name="フローチャート: 判断 430">
          <a:extLst>
            <a:ext uri="{FF2B5EF4-FFF2-40B4-BE49-F238E27FC236}">
              <a16:creationId xmlns="" xmlns:a16="http://schemas.microsoft.com/office/drawing/2014/main" id="{00000000-0008-0000-0200-0000AF010000}"/>
            </a:ext>
          </a:extLst>
        </xdr:cNvPr>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432" name="フローチャート: 判断 431">
          <a:extLst>
            <a:ext uri="{FF2B5EF4-FFF2-40B4-BE49-F238E27FC236}">
              <a16:creationId xmlns="" xmlns:a16="http://schemas.microsoft.com/office/drawing/2014/main" id="{00000000-0008-0000-0200-0000B0010000}"/>
            </a:ext>
          </a:extLst>
        </xdr:cNvPr>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93513</xdr:rowOff>
    </xdr:from>
    <xdr:ext cx="599010" cy="259045"/>
    <xdr:sp macro="" textlink="">
      <xdr:nvSpPr>
        <xdr:cNvPr id="433" name="n_1aveValue【一般廃棄物処理施設】&#10;一人当たり有形固定資産（償却資産）額">
          <a:extLst>
            <a:ext uri="{FF2B5EF4-FFF2-40B4-BE49-F238E27FC236}">
              <a16:creationId xmlns="" xmlns:a16="http://schemas.microsoft.com/office/drawing/2014/main" id="{00000000-0008-0000-0200-0000B1010000}"/>
            </a:ext>
          </a:extLst>
        </xdr:cNvPr>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434" name="フローチャート: 判断 433">
          <a:extLst>
            <a:ext uri="{FF2B5EF4-FFF2-40B4-BE49-F238E27FC236}">
              <a16:creationId xmlns="" xmlns:a16="http://schemas.microsoft.com/office/drawing/2014/main" id="{00000000-0008-0000-0200-0000B2010000}"/>
            </a:ext>
          </a:extLst>
        </xdr:cNvPr>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435" name="n_2aveValue【一般廃棄物処理施設】&#10;一人当たり有形固定資産（償却資産）額">
          <a:extLst>
            <a:ext uri="{FF2B5EF4-FFF2-40B4-BE49-F238E27FC236}">
              <a16:creationId xmlns="" xmlns:a16="http://schemas.microsoft.com/office/drawing/2014/main" id="{00000000-0008-0000-0200-0000B3010000}"/>
            </a:ext>
          </a:extLst>
        </xdr:cNvPr>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00000000-0008-0000-0200-0000B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 xmlns:a16="http://schemas.microsoft.com/office/drawing/2014/main" id="{00000000-0008-0000-0200-0000B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 xmlns:a16="http://schemas.microsoft.com/office/drawing/2014/main" id="{00000000-0008-0000-0200-0000B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 xmlns:a16="http://schemas.microsoft.com/office/drawing/2014/main" id="{00000000-0008-0000-0200-0000B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 xmlns:a16="http://schemas.microsoft.com/office/drawing/2014/main" id="{00000000-0008-0000-0200-0000B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109224</xdr:rowOff>
    </xdr:from>
    <xdr:to>
      <xdr:col>112</xdr:col>
      <xdr:colOff>38100</xdr:colOff>
      <xdr:row>42</xdr:row>
      <xdr:rowOff>39374</xdr:rowOff>
    </xdr:to>
    <xdr:sp macro="" textlink="">
      <xdr:nvSpPr>
        <xdr:cNvPr id="441" name="楕円 440">
          <a:extLst>
            <a:ext uri="{FF2B5EF4-FFF2-40B4-BE49-F238E27FC236}">
              <a16:creationId xmlns="" xmlns:a16="http://schemas.microsoft.com/office/drawing/2014/main" id="{00000000-0008-0000-0200-0000B9010000}"/>
            </a:ext>
          </a:extLst>
        </xdr:cNvPr>
        <xdr:cNvSpPr/>
      </xdr:nvSpPr>
      <xdr:spPr>
        <a:xfrm>
          <a:off x="21272500" y="71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30501</xdr:rowOff>
    </xdr:from>
    <xdr:ext cx="534377" cy="259045"/>
    <xdr:sp macro="" textlink="">
      <xdr:nvSpPr>
        <xdr:cNvPr id="442" name="n_1mainValue【一般廃棄物処理施設】&#10;一人当たり有形固定資産（償却資産）額">
          <a:extLst>
            <a:ext uri="{FF2B5EF4-FFF2-40B4-BE49-F238E27FC236}">
              <a16:creationId xmlns="" xmlns:a16="http://schemas.microsoft.com/office/drawing/2014/main" id="{00000000-0008-0000-0200-0000BA010000}"/>
            </a:ext>
          </a:extLst>
        </xdr:cNvPr>
        <xdr:cNvSpPr txBox="1"/>
      </xdr:nvSpPr>
      <xdr:spPr>
        <a:xfrm>
          <a:off x="21043411" y="7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 xmlns:a16="http://schemas.microsoft.com/office/drawing/2014/main" id="{00000000-0008-0000-02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 xmlns:a16="http://schemas.microsoft.com/office/drawing/2014/main" id="{00000000-0008-0000-02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 xmlns:a16="http://schemas.microsoft.com/office/drawing/2014/main" id="{00000000-0008-0000-02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 xmlns:a16="http://schemas.microsoft.com/office/drawing/2014/main" id="{00000000-0008-0000-02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 xmlns:a16="http://schemas.microsoft.com/office/drawing/2014/main" id="{00000000-0008-0000-02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 xmlns:a16="http://schemas.microsoft.com/office/drawing/2014/main" id="{00000000-0008-0000-02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 xmlns:a16="http://schemas.microsoft.com/office/drawing/2014/main" id="{00000000-0008-0000-02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 xmlns:a16="http://schemas.microsoft.com/office/drawing/2014/main" id="{00000000-0008-0000-02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6" name="直線コネクタ 455">
          <a:extLst>
            <a:ext uri="{FF2B5EF4-FFF2-40B4-BE49-F238E27FC236}">
              <a16:creationId xmlns="" xmlns:a16="http://schemas.microsoft.com/office/drawing/2014/main" id="{00000000-0008-0000-0200-0000C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7" name="テキスト ボックス 456">
          <a:extLst>
            <a:ext uri="{FF2B5EF4-FFF2-40B4-BE49-F238E27FC236}">
              <a16:creationId xmlns="" xmlns:a16="http://schemas.microsoft.com/office/drawing/2014/main" id="{00000000-0008-0000-0200-0000C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8" name="直線コネクタ 457">
          <a:extLst>
            <a:ext uri="{FF2B5EF4-FFF2-40B4-BE49-F238E27FC236}">
              <a16:creationId xmlns="" xmlns:a16="http://schemas.microsoft.com/office/drawing/2014/main" id="{00000000-0008-0000-0200-0000C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9" name="テキスト ボックス 458">
          <a:extLst>
            <a:ext uri="{FF2B5EF4-FFF2-40B4-BE49-F238E27FC236}">
              <a16:creationId xmlns="" xmlns:a16="http://schemas.microsoft.com/office/drawing/2014/main" id="{00000000-0008-0000-0200-0000C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0" name="直線コネクタ 459">
          <a:extLst>
            <a:ext uri="{FF2B5EF4-FFF2-40B4-BE49-F238E27FC236}">
              <a16:creationId xmlns="" xmlns:a16="http://schemas.microsoft.com/office/drawing/2014/main" id="{00000000-0008-0000-0200-0000C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1" name="テキスト ボックス 460">
          <a:extLst>
            <a:ext uri="{FF2B5EF4-FFF2-40B4-BE49-F238E27FC236}">
              <a16:creationId xmlns="" xmlns:a16="http://schemas.microsoft.com/office/drawing/2014/main" id="{00000000-0008-0000-0200-0000CD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 xmlns:a16="http://schemas.microsoft.com/office/drawing/2014/main" id="{00000000-0008-0000-0200-0000C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a:extLst>
            <a:ext uri="{FF2B5EF4-FFF2-40B4-BE49-F238E27FC236}">
              <a16:creationId xmlns="" xmlns:a16="http://schemas.microsoft.com/office/drawing/2014/main" id="{00000000-0008-0000-0200-0000C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a:extLst>
            <a:ext uri="{FF2B5EF4-FFF2-40B4-BE49-F238E27FC236}">
              <a16:creationId xmlns="" xmlns:a16="http://schemas.microsoft.com/office/drawing/2014/main" id="{00000000-0008-0000-0200-0000D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465" name="直線コネクタ 464">
          <a:extLst>
            <a:ext uri="{FF2B5EF4-FFF2-40B4-BE49-F238E27FC236}">
              <a16:creationId xmlns="" xmlns:a16="http://schemas.microsoft.com/office/drawing/2014/main" id="{00000000-0008-0000-0200-0000D1010000}"/>
            </a:ext>
          </a:extLst>
        </xdr:cNvPr>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466" name="【保健センター・保健所】&#10;有形固定資産減価償却率最小値テキスト">
          <a:extLst>
            <a:ext uri="{FF2B5EF4-FFF2-40B4-BE49-F238E27FC236}">
              <a16:creationId xmlns="" xmlns:a16="http://schemas.microsoft.com/office/drawing/2014/main" id="{00000000-0008-0000-0200-0000D2010000}"/>
            </a:ext>
          </a:extLst>
        </xdr:cNvPr>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467" name="直線コネクタ 466">
          <a:extLst>
            <a:ext uri="{FF2B5EF4-FFF2-40B4-BE49-F238E27FC236}">
              <a16:creationId xmlns="" xmlns:a16="http://schemas.microsoft.com/office/drawing/2014/main" id="{00000000-0008-0000-0200-0000D3010000}"/>
            </a:ext>
          </a:extLst>
        </xdr:cNvPr>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468" name="【保健センター・保健所】&#10;有形固定資産減価償却率最大値テキスト">
          <a:extLst>
            <a:ext uri="{FF2B5EF4-FFF2-40B4-BE49-F238E27FC236}">
              <a16:creationId xmlns="" xmlns:a16="http://schemas.microsoft.com/office/drawing/2014/main" id="{00000000-0008-0000-0200-0000D4010000}"/>
            </a:ext>
          </a:extLst>
        </xdr:cNvPr>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469" name="直線コネクタ 468">
          <a:extLst>
            <a:ext uri="{FF2B5EF4-FFF2-40B4-BE49-F238E27FC236}">
              <a16:creationId xmlns="" xmlns:a16="http://schemas.microsoft.com/office/drawing/2014/main" id="{00000000-0008-0000-0200-0000D5010000}"/>
            </a:ext>
          </a:extLst>
        </xdr:cNvPr>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470" name="【保健センター・保健所】&#10;有形固定資産減価償却率平均値テキスト">
          <a:extLst>
            <a:ext uri="{FF2B5EF4-FFF2-40B4-BE49-F238E27FC236}">
              <a16:creationId xmlns="" xmlns:a16="http://schemas.microsoft.com/office/drawing/2014/main" id="{00000000-0008-0000-0200-0000D6010000}"/>
            </a:ext>
          </a:extLst>
        </xdr:cNvPr>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471" name="フローチャート: 判断 470">
          <a:extLst>
            <a:ext uri="{FF2B5EF4-FFF2-40B4-BE49-F238E27FC236}">
              <a16:creationId xmlns="" xmlns:a16="http://schemas.microsoft.com/office/drawing/2014/main" id="{00000000-0008-0000-0200-0000D7010000}"/>
            </a:ext>
          </a:extLst>
        </xdr:cNvPr>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472" name="フローチャート: 判断 471">
          <a:extLst>
            <a:ext uri="{FF2B5EF4-FFF2-40B4-BE49-F238E27FC236}">
              <a16:creationId xmlns="" xmlns:a16="http://schemas.microsoft.com/office/drawing/2014/main" id="{00000000-0008-0000-0200-0000D8010000}"/>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473" name="n_1aveValue【保健センター・保健所】&#10;有形固定資産減価償却率">
          <a:extLst>
            <a:ext uri="{FF2B5EF4-FFF2-40B4-BE49-F238E27FC236}">
              <a16:creationId xmlns="" xmlns:a16="http://schemas.microsoft.com/office/drawing/2014/main" id="{00000000-0008-0000-0200-0000D9010000}"/>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474" name="フローチャート: 判断 473">
          <a:extLst>
            <a:ext uri="{FF2B5EF4-FFF2-40B4-BE49-F238E27FC236}">
              <a16:creationId xmlns="" xmlns:a16="http://schemas.microsoft.com/office/drawing/2014/main" id="{00000000-0008-0000-0200-0000DA010000}"/>
            </a:ext>
          </a:extLst>
        </xdr:cNvPr>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65041</xdr:rowOff>
    </xdr:from>
    <xdr:ext cx="405111" cy="259045"/>
    <xdr:sp macro="" textlink="">
      <xdr:nvSpPr>
        <xdr:cNvPr id="475" name="n_2aveValue【保健センター・保健所】&#10;有形固定資産減価償却率">
          <a:extLst>
            <a:ext uri="{FF2B5EF4-FFF2-40B4-BE49-F238E27FC236}">
              <a16:creationId xmlns="" xmlns:a16="http://schemas.microsoft.com/office/drawing/2014/main" id="{00000000-0008-0000-0200-0000DB010000}"/>
            </a:ext>
          </a:extLst>
        </xdr:cNvPr>
        <xdr:cNvSpPr txBox="1"/>
      </xdr:nvSpPr>
      <xdr:spPr>
        <a:xfrm>
          <a:off x="14389744"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 xmlns:a16="http://schemas.microsoft.com/office/drawing/2014/main" id="{00000000-0008-0000-0200-0000D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 xmlns:a16="http://schemas.microsoft.com/office/drawing/2014/main" id="{00000000-0008-0000-0200-0000D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 xmlns:a16="http://schemas.microsoft.com/office/drawing/2014/main" id="{00000000-0008-0000-0200-0000D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 xmlns:a16="http://schemas.microsoft.com/office/drawing/2014/main" id="{00000000-0008-0000-0200-0000D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 xmlns:a16="http://schemas.microsoft.com/office/drawing/2014/main" id="{00000000-0008-0000-0200-0000E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47498</xdr:rowOff>
    </xdr:from>
    <xdr:to>
      <xdr:col>81</xdr:col>
      <xdr:colOff>101600</xdr:colOff>
      <xdr:row>61</xdr:row>
      <xdr:rowOff>149098</xdr:rowOff>
    </xdr:to>
    <xdr:sp macro="" textlink="">
      <xdr:nvSpPr>
        <xdr:cNvPr id="481" name="楕円 480">
          <a:extLst>
            <a:ext uri="{FF2B5EF4-FFF2-40B4-BE49-F238E27FC236}">
              <a16:creationId xmlns="" xmlns:a16="http://schemas.microsoft.com/office/drawing/2014/main" id="{00000000-0008-0000-0200-0000E1010000}"/>
            </a:ext>
          </a:extLst>
        </xdr:cNvPr>
        <xdr:cNvSpPr/>
      </xdr:nvSpPr>
      <xdr:spPr>
        <a:xfrm>
          <a:off x="15430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165625</xdr:rowOff>
    </xdr:from>
    <xdr:ext cx="405111" cy="259045"/>
    <xdr:sp macro="" textlink="">
      <xdr:nvSpPr>
        <xdr:cNvPr id="482" name="n_1mainValue【保健センター・保健所】&#10;有形固定資産減価償却率">
          <a:extLst>
            <a:ext uri="{FF2B5EF4-FFF2-40B4-BE49-F238E27FC236}">
              <a16:creationId xmlns="" xmlns:a16="http://schemas.microsoft.com/office/drawing/2014/main" id="{00000000-0008-0000-0200-0000E2010000}"/>
            </a:ext>
          </a:extLst>
        </xdr:cNvPr>
        <xdr:cNvSpPr txBox="1"/>
      </xdr:nvSpPr>
      <xdr:spPr>
        <a:xfrm>
          <a:off x="152660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a:extLst>
            <a:ext uri="{FF2B5EF4-FFF2-40B4-BE49-F238E27FC236}">
              <a16:creationId xmlns="" xmlns:a16="http://schemas.microsoft.com/office/drawing/2014/main" id="{00000000-0008-0000-0200-0000E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a:extLst>
            <a:ext uri="{FF2B5EF4-FFF2-40B4-BE49-F238E27FC236}">
              <a16:creationId xmlns="" xmlns:a16="http://schemas.microsoft.com/office/drawing/2014/main" id="{00000000-0008-0000-0200-0000E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a:extLst>
            <a:ext uri="{FF2B5EF4-FFF2-40B4-BE49-F238E27FC236}">
              <a16:creationId xmlns="" xmlns:a16="http://schemas.microsoft.com/office/drawing/2014/main" id="{00000000-0008-0000-0200-0000E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a:extLst>
            <a:ext uri="{FF2B5EF4-FFF2-40B4-BE49-F238E27FC236}">
              <a16:creationId xmlns="" xmlns:a16="http://schemas.microsoft.com/office/drawing/2014/main" id="{00000000-0008-0000-0200-0000E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a:extLst>
            <a:ext uri="{FF2B5EF4-FFF2-40B4-BE49-F238E27FC236}">
              <a16:creationId xmlns="" xmlns:a16="http://schemas.microsoft.com/office/drawing/2014/main" id="{00000000-0008-0000-0200-0000E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a:extLst>
            <a:ext uri="{FF2B5EF4-FFF2-40B4-BE49-F238E27FC236}">
              <a16:creationId xmlns="" xmlns:a16="http://schemas.microsoft.com/office/drawing/2014/main" id="{00000000-0008-0000-0200-0000E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a:extLst>
            <a:ext uri="{FF2B5EF4-FFF2-40B4-BE49-F238E27FC236}">
              <a16:creationId xmlns="" xmlns:a16="http://schemas.microsoft.com/office/drawing/2014/main" id="{00000000-0008-0000-0200-0000E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a:extLst>
            <a:ext uri="{FF2B5EF4-FFF2-40B4-BE49-F238E27FC236}">
              <a16:creationId xmlns="" xmlns:a16="http://schemas.microsoft.com/office/drawing/2014/main" id="{00000000-0008-0000-0200-0000E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a:extLst>
            <a:ext uri="{FF2B5EF4-FFF2-40B4-BE49-F238E27FC236}">
              <a16:creationId xmlns="" xmlns:a16="http://schemas.microsoft.com/office/drawing/2014/main" id="{00000000-0008-0000-0200-0000E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a:extLst>
            <a:ext uri="{FF2B5EF4-FFF2-40B4-BE49-F238E27FC236}">
              <a16:creationId xmlns="" xmlns:a16="http://schemas.microsoft.com/office/drawing/2014/main" id="{00000000-0008-0000-0200-0000E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a:extLst>
            <a:ext uri="{FF2B5EF4-FFF2-40B4-BE49-F238E27FC236}">
              <a16:creationId xmlns="" xmlns:a16="http://schemas.microsoft.com/office/drawing/2014/main" id="{00000000-0008-0000-0200-0000E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a:extLst>
            <a:ext uri="{FF2B5EF4-FFF2-40B4-BE49-F238E27FC236}">
              <a16:creationId xmlns="" xmlns:a16="http://schemas.microsoft.com/office/drawing/2014/main" id="{00000000-0008-0000-0200-0000E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a:extLst>
            <a:ext uri="{FF2B5EF4-FFF2-40B4-BE49-F238E27FC236}">
              <a16:creationId xmlns="" xmlns:a16="http://schemas.microsoft.com/office/drawing/2014/main" id="{00000000-0008-0000-0200-0000E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6" name="テキスト ボックス 495">
          <a:extLst>
            <a:ext uri="{FF2B5EF4-FFF2-40B4-BE49-F238E27FC236}">
              <a16:creationId xmlns="" xmlns:a16="http://schemas.microsoft.com/office/drawing/2014/main" id="{00000000-0008-0000-0200-0000F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a:extLst>
            <a:ext uri="{FF2B5EF4-FFF2-40B4-BE49-F238E27FC236}">
              <a16:creationId xmlns="" xmlns:a16="http://schemas.microsoft.com/office/drawing/2014/main" id="{00000000-0008-0000-0200-0000F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8" name="テキスト ボックス 497">
          <a:extLst>
            <a:ext uri="{FF2B5EF4-FFF2-40B4-BE49-F238E27FC236}">
              <a16:creationId xmlns="" xmlns:a16="http://schemas.microsoft.com/office/drawing/2014/main" id="{00000000-0008-0000-0200-0000F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a:extLst>
            <a:ext uri="{FF2B5EF4-FFF2-40B4-BE49-F238E27FC236}">
              <a16:creationId xmlns="" xmlns:a16="http://schemas.microsoft.com/office/drawing/2014/main" id="{00000000-0008-0000-0200-0000F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0" name="テキスト ボックス 499">
          <a:extLst>
            <a:ext uri="{FF2B5EF4-FFF2-40B4-BE49-F238E27FC236}">
              <a16:creationId xmlns="" xmlns:a16="http://schemas.microsoft.com/office/drawing/2014/main" id="{00000000-0008-0000-0200-0000F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a:extLst>
            <a:ext uri="{FF2B5EF4-FFF2-40B4-BE49-F238E27FC236}">
              <a16:creationId xmlns="" xmlns:a16="http://schemas.microsoft.com/office/drawing/2014/main" id="{00000000-0008-0000-0200-0000F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a:extLst>
            <a:ext uri="{FF2B5EF4-FFF2-40B4-BE49-F238E27FC236}">
              <a16:creationId xmlns="" xmlns:a16="http://schemas.microsoft.com/office/drawing/2014/main" id="{00000000-0008-0000-0200-0000F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保健センター・保健所】&#10;一人当たり面積グラフ枠">
          <a:extLst>
            <a:ext uri="{FF2B5EF4-FFF2-40B4-BE49-F238E27FC236}">
              <a16:creationId xmlns="" xmlns:a16="http://schemas.microsoft.com/office/drawing/2014/main" id="{00000000-0008-0000-0200-0000F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504" name="直線コネクタ 503">
          <a:extLst>
            <a:ext uri="{FF2B5EF4-FFF2-40B4-BE49-F238E27FC236}">
              <a16:creationId xmlns="" xmlns:a16="http://schemas.microsoft.com/office/drawing/2014/main" id="{00000000-0008-0000-0200-0000F8010000}"/>
            </a:ext>
          </a:extLst>
        </xdr:cNvPr>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05" name="【保健センター・保健所】&#10;一人当たり面積最小値テキスト">
          <a:extLst>
            <a:ext uri="{FF2B5EF4-FFF2-40B4-BE49-F238E27FC236}">
              <a16:creationId xmlns="" xmlns:a16="http://schemas.microsoft.com/office/drawing/2014/main" id="{00000000-0008-0000-0200-0000F9010000}"/>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507" name="【保健センター・保健所】&#10;一人当たり面積最大値テキスト">
          <a:extLst>
            <a:ext uri="{FF2B5EF4-FFF2-40B4-BE49-F238E27FC236}">
              <a16:creationId xmlns="" xmlns:a16="http://schemas.microsoft.com/office/drawing/2014/main" id="{00000000-0008-0000-0200-0000FB010000}"/>
            </a:ext>
          </a:extLst>
        </xdr:cNvPr>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509" name="【保健センター・保健所】&#10;一人当たり面積平均値テキスト">
          <a:extLst>
            <a:ext uri="{FF2B5EF4-FFF2-40B4-BE49-F238E27FC236}">
              <a16:creationId xmlns="" xmlns:a16="http://schemas.microsoft.com/office/drawing/2014/main" id="{00000000-0008-0000-0200-0000FD010000}"/>
            </a:ext>
          </a:extLst>
        </xdr:cNvPr>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10" name="フローチャート: 判断 509">
          <a:extLst>
            <a:ext uri="{FF2B5EF4-FFF2-40B4-BE49-F238E27FC236}">
              <a16:creationId xmlns="" xmlns:a16="http://schemas.microsoft.com/office/drawing/2014/main" id="{00000000-0008-0000-0200-0000FE010000}"/>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511" name="フローチャート: 判断 510">
          <a:extLst>
            <a:ext uri="{FF2B5EF4-FFF2-40B4-BE49-F238E27FC236}">
              <a16:creationId xmlns="" xmlns:a16="http://schemas.microsoft.com/office/drawing/2014/main" id="{00000000-0008-0000-0200-0000FF010000}"/>
            </a:ext>
          </a:extLst>
        </xdr:cNvPr>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512" name="n_1aveValue【保健センター・保健所】&#10;一人当たり面積">
          <a:extLst>
            <a:ext uri="{FF2B5EF4-FFF2-40B4-BE49-F238E27FC236}">
              <a16:creationId xmlns="" xmlns:a16="http://schemas.microsoft.com/office/drawing/2014/main" id="{00000000-0008-0000-0200-000000020000}"/>
            </a:ext>
          </a:extLst>
        </xdr:cNvPr>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513" name="フローチャート: 判断 512">
          <a:extLst>
            <a:ext uri="{FF2B5EF4-FFF2-40B4-BE49-F238E27FC236}">
              <a16:creationId xmlns="" xmlns:a16="http://schemas.microsoft.com/office/drawing/2014/main" id="{00000000-0008-0000-0200-000001020000}"/>
            </a:ext>
          </a:extLst>
        </xdr:cNvPr>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514" name="n_2aveValue【保健センター・保健所】&#10;一人当たり面積">
          <a:extLst>
            <a:ext uri="{FF2B5EF4-FFF2-40B4-BE49-F238E27FC236}">
              <a16:creationId xmlns="" xmlns:a16="http://schemas.microsoft.com/office/drawing/2014/main" id="{00000000-0008-0000-0200-000002020000}"/>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5" name="テキスト ボックス 514">
          <a:extLst>
            <a:ext uri="{FF2B5EF4-FFF2-40B4-BE49-F238E27FC236}">
              <a16:creationId xmlns="" xmlns:a16="http://schemas.microsoft.com/office/drawing/2014/main" id="{00000000-0008-0000-0200-00000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a:extLst>
            <a:ext uri="{FF2B5EF4-FFF2-40B4-BE49-F238E27FC236}">
              <a16:creationId xmlns="" xmlns:a16="http://schemas.microsoft.com/office/drawing/2014/main" id="{00000000-0008-0000-0200-00000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a:extLst>
            <a:ext uri="{FF2B5EF4-FFF2-40B4-BE49-F238E27FC236}">
              <a16:creationId xmlns="" xmlns:a16="http://schemas.microsoft.com/office/drawing/2014/main" id="{00000000-0008-0000-0200-00000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a:extLst>
            <a:ext uri="{FF2B5EF4-FFF2-40B4-BE49-F238E27FC236}">
              <a16:creationId xmlns="" xmlns:a16="http://schemas.microsoft.com/office/drawing/2014/main" id="{00000000-0008-0000-0200-00000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a:extLst>
            <a:ext uri="{FF2B5EF4-FFF2-40B4-BE49-F238E27FC236}">
              <a16:creationId xmlns="" xmlns:a16="http://schemas.microsoft.com/office/drawing/2014/main" id="{00000000-0008-0000-0200-00000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xdr:rowOff>
    </xdr:from>
    <xdr:to>
      <xdr:col>112</xdr:col>
      <xdr:colOff>38100</xdr:colOff>
      <xdr:row>62</xdr:row>
      <xdr:rowOff>105664</xdr:rowOff>
    </xdr:to>
    <xdr:sp macro="" textlink="">
      <xdr:nvSpPr>
        <xdr:cNvPr id="520" name="楕円 519">
          <a:extLst>
            <a:ext uri="{FF2B5EF4-FFF2-40B4-BE49-F238E27FC236}">
              <a16:creationId xmlns="" xmlns:a16="http://schemas.microsoft.com/office/drawing/2014/main" id="{00000000-0008-0000-0200-000008020000}"/>
            </a:ext>
          </a:extLst>
        </xdr:cNvPr>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96791</xdr:rowOff>
    </xdr:from>
    <xdr:ext cx="469744" cy="259045"/>
    <xdr:sp macro="" textlink="">
      <xdr:nvSpPr>
        <xdr:cNvPr id="521" name="n_1mainValue【保健センター・保健所】&#10;一人当たり面積">
          <a:extLst>
            <a:ext uri="{FF2B5EF4-FFF2-40B4-BE49-F238E27FC236}">
              <a16:creationId xmlns="" xmlns:a16="http://schemas.microsoft.com/office/drawing/2014/main" id="{00000000-0008-0000-0200-000009020000}"/>
            </a:ext>
          </a:extLst>
        </xdr:cNvPr>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2" name="テキスト ボックス 531">
          <a:extLst>
            <a:ext uri="{FF2B5EF4-FFF2-40B4-BE49-F238E27FC236}">
              <a16:creationId xmlns="" xmlns:a16="http://schemas.microsoft.com/office/drawing/2014/main" id="{00000000-0008-0000-0200-000014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 xmlns:a16="http://schemas.microsoft.com/office/drawing/2014/main" id="{00000000-0008-0000-0200-00001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a:extLst>
            <a:ext uri="{FF2B5EF4-FFF2-40B4-BE49-F238E27FC236}">
              <a16:creationId xmlns="" xmlns:a16="http://schemas.microsoft.com/office/drawing/2014/main" id="{00000000-0008-0000-0200-000016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 xmlns:a16="http://schemas.microsoft.com/office/drawing/2014/main" id="{00000000-0008-0000-0200-00001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 xmlns:a16="http://schemas.microsoft.com/office/drawing/2014/main" id="{00000000-0008-0000-0200-00001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 xmlns:a16="http://schemas.microsoft.com/office/drawing/2014/main" id="{00000000-0008-0000-0200-00001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 xmlns:a16="http://schemas.microsoft.com/office/drawing/2014/main" id="{00000000-0008-0000-0200-00001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 xmlns:a16="http://schemas.microsoft.com/office/drawing/2014/main" id="{00000000-0008-0000-0200-00001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 xmlns:a16="http://schemas.microsoft.com/office/drawing/2014/main" id="{00000000-0008-0000-0200-00001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 xmlns:a16="http://schemas.microsoft.com/office/drawing/2014/main" id="{00000000-0008-0000-0200-00001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 xmlns:a16="http://schemas.microsoft.com/office/drawing/2014/main" id="{00000000-0008-0000-0200-00001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4" name="テキスト ボックス 543">
          <a:extLst>
            <a:ext uri="{FF2B5EF4-FFF2-40B4-BE49-F238E27FC236}">
              <a16:creationId xmlns="" xmlns:a16="http://schemas.microsoft.com/office/drawing/2014/main" id="{00000000-0008-0000-0200-000020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546" name="直線コネクタ 545">
          <a:extLst>
            <a:ext uri="{FF2B5EF4-FFF2-40B4-BE49-F238E27FC236}">
              <a16:creationId xmlns="" xmlns:a16="http://schemas.microsoft.com/office/drawing/2014/main" id="{00000000-0008-0000-0200-000022020000}"/>
            </a:ext>
          </a:extLst>
        </xdr:cNvPr>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7" name="【消防施設】&#10;有形固定資産減価償却率最小値テキスト">
          <a:extLst>
            <a:ext uri="{FF2B5EF4-FFF2-40B4-BE49-F238E27FC236}">
              <a16:creationId xmlns="" xmlns:a16="http://schemas.microsoft.com/office/drawing/2014/main" id="{00000000-0008-0000-0200-000023020000}"/>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8" name="直線コネクタ 547">
          <a:extLst>
            <a:ext uri="{FF2B5EF4-FFF2-40B4-BE49-F238E27FC236}">
              <a16:creationId xmlns="" xmlns:a16="http://schemas.microsoft.com/office/drawing/2014/main" id="{00000000-0008-0000-0200-00002402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49" name="【消防施設】&#10;有形固定資産減価償却率最大値テキスト">
          <a:extLst>
            <a:ext uri="{FF2B5EF4-FFF2-40B4-BE49-F238E27FC236}">
              <a16:creationId xmlns="" xmlns:a16="http://schemas.microsoft.com/office/drawing/2014/main" id="{00000000-0008-0000-0200-000025020000}"/>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0" name="直線コネクタ 549">
          <a:extLst>
            <a:ext uri="{FF2B5EF4-FFF2-40B4-BE49-F238E27FC236}">
              <a16:creationId xmlns="" xmlns:a16="http://schemas.microsoft.com/office/drawing/2014/main" id="{00000000-0008-0000-0200-00002602000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551" name="【消防施設】&#10;有形固定資産減価償却率平均値テキスト">
          <a:extLst>
            <a:ext uri="{FF2B5EF4-FFF2-40B4-BE49-F238E27FC236}">
              <a16:creationId xmlns="" xmlns:a16="http://schemas.microsoft.com/office/drawing/2014/main" id="{00000000-0008-0000-0200-000027020000}"/>
            </a:ext>
          </a:extLst>
        </xdr:cNvPr>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552" name="フローチャート: 判断 551">
          <a:extLst>
            <a:ext uri="{FF2B5EF4-FFF2-40B4-BE49-F238E27FC236}">
              <a16:creationId xmlns="" xmlns:a16="http://schemas.microsoft.com/office/drawing/2014/main" id="{00000000-0008-0000-0200-000028020000}"/>
            </a:ext>
          </a:extLst>
        </xdr:cNvPr>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553" name="フローチャート: 判断 552">
          <a:extLst>
            <a:ext uri="{FF2B5EF4-FFF2-40B4-BE49-F238E27FC236}">
              <a16:creationId xmlns="" xmlns:a16="http://schemas.microsoft.com/office/drawing/2014/main" id="{00000000-0008-0000-0200-000029020000}"/>
            </a:ext>
          </a:extLst>
        </xdr:cNvPr>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554" name="n_1aveValue【消防施設】&#10;有形固定資産減価償却率">
          <a:extLst>
            <a:ext uri="{FF2B5EF4-FFF2-40B4-BE49-F238E27FC236}">
              <a16:creationId xmlns="" xmlns:a16="http://schemas.microsoft.com/office/drawing/2014/main" id="{00000000-0008-0000-0200-00002A020000}"/>
            </a:ext>
          </a:extLst>
        </xdr:cNvPr>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555" name="フローチャート: 判断 554">
          <a:extLst>
            <a:ext uri="{FF2B5EF4-FFF2-40B4-BE49-F238E27FC236}">
              <a16:creationId xmlns="" xmlns:a16="http://schemas.microsoft.com/office/drawing/2014/main" id="{00000000-0008-0000-0200-00002B020000}"/>
            </a:ext>
          </a:extLst>
        </xdr:cNvPr>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97807</xdr:rowOff>
    </xdr:from>
    <xdr:ext cx="405111" cy="259045"/>
    <xdr:sp macro="" textlink="">
      <xdr:nvSpPr>
        <xdr:cNvPr id="556" name="n_2aveValue【消防施設】&#10;有形固定資産減価償却率">
          <a:extLst>
            <a:ext uri="{FF2B5EF4-FFF2-40B4-BE49-F238E27FC236}">
              <a16:creationId xmlns="" xmlns:a16="http://schemas.microsoft.com/office/drawing/2014/main" id="{00000000-0008-0000-0200-00002C020000}"/>
            </a:ext>
          </a:extLst>
        </xdr:cNvPr>
        <xdr:cNvSpPr txBox="1"/>
      </xdr:nvSpPr>
      <xdr:spPr>
        <a:xfrm>
          <a:off x="14389744" y="1449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562" name="楕円 561">
          <a:extLst>
            <a:ext uri="{FF2B5EF4-FFF2-40B4-BE49-F238E27FC236}">
              <a16:creationId xmlns="" xmlns:a16="http://schemas.microsoft.com/office/drawing/2014/main" id="{00000000-0008-0000-0200-000032020000}"/>
            </a:ext>
          </a:extLst>
        </xdr:cNvPr>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166388</xdr:rowOff>
    </xdr:from>
    <xdr:ext cx="405111" cy="259045"/>
    <xdr:sp macro="" textlink="">
      <xdr:nvSpPr>
        <xdr:cNvPr id="563" name="n_1mainValue【消防施設】&#10;有形固定資産減価償却率">
          <a:extLst>
            <a:ext uri="{FF2B5EF4-FFF2-40B4-BE49-F238E27FC236}">
              <a16:creationId xmlns="" xmlns:a16="http://schemas.microsoft.com/office/drawing/2014/main" id="{00000000-0008-0000-0200-000033020000}"/>
            </a:ext>
          </a:extLst>
        </xdr:cNvPr>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 xmlns:a16="http://schemas.microsoft.com/office/drawing/2014/main" id="{00000000-0008-0000-0200-00003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 xmlns:a16="http://schemas.microsoft.com/office/drawing/2014/main" id="{00000000-0008-0000-0200-00003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 xmlns:a16="http://schemas.microsoft.com/office/drawing/2014/main" id="{00000000-0008-0000-0200-00003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 xmlns:a16="http://schemas.microsoft.com/office/drawing/2014/main" id="{00000000-0008-0000-0200-00003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 xmlns:a16="http://schemas.microsoft.com/office/drawing/2014/main" id="{00000000-0008-0000-0200-00003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 xmlns:a16="http://schemas.microsoft.com/office/drawing/2014/main" id="{00000000-0008-0000-0200-00003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 xmlns:a16="http://schemas.microsoft.com/office/drawing/2014/main" id="{00000000-0008-0000-0200-00003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 xmlns:a16="http://schemas.microsoft.com/office/drawing/2014/main" id="{00000000-0008-0000-0200-00003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a:extLst>
            <a:ext uri="{FF2B5EF4-FFF2-40B4-BE49-F238E27FC236}">
              <a16:creationId xmlns="" xmlns:a16="http://schemas.microsoft.com/office/drawing/2014/main" id="{00000000-0008-0000-0200-00003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a:extLst>
            <a:ext uri="{FF2B5EF4-FFF2-40B4-BE49-F238E27FC236}">
              <a16:creationId xmlns="" xmlns:a16="http://schemas.microsoft.com/office/drawing/2014/main" id="{00000000-0008-0000-0200-00003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a:extLst>
            <a:ext uri="{FF2B5EF4-FFF2-40B4-BE49-F238E27FC236}">
              <a16:creationId xmlns="" xmlns:a16="http://schemas.microsoft.com/office/drawing/2014/main" id="{00000000-0008-0000-0200-00003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a:extLst>
            <a:ext uri="{FF2B5EF4-FFF2-40B4-BE49-F238E27FC236}">
              <a16:creationId xmlns="" xmlns:a16="http://schemas.microsoft.com/office/drawing/2014/main" id="{00000000-0008-0000-0200-00003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a:extLst>
            <a:ext uri="{FF2B5EF4-FFF2-40B4-BE49-F238E27FC236}">
              <a16:creationId xmlns="" xmlns:a16="http://schemas.microsoft.com/office/drawing/2014/main" id="{00000000-0008-0000-0200-00004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a:extLst>
            <a:ext uri="{FF2B5EF4-FFF2-40B4-BE49-F238E27FC236}">
              <a16:creationId xmlns="" xmlns:a16="http://schemas.microsoft.com/office/drawing/2014/main" id="{00000000-0008-0000-0200-00004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a:extLst>
            <a:ext uri="{FF2B5EF4-FFF2-40B4-BE49-F238E27FC236}">
              <a16:creationId xmlns="" xmlns:a16="http://schemas.microsoft.com/office/drawing/2014/main" id="{00000000-0008-0000-0200-00004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a:extLst>
            <a:ext uri="{FF2B5EF4-FFF2-40B4-BE49-F238E27FC236}">
              <a16:creationId xmlns="" xmlns:a16="http://schemas.microsoft.com/office/drawing/2014/main" id="{00000000-0008-0000-0200-00004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a:extLst>
            <a:ext uri="{FF2B5EF4-FFF2-40B4-BE49-F238E27FC236}">
              <a16:creationId xmlns="" xmlns:a16="http://schemas.microsoft.com/office/drawing/2014/main" id="{00000000-0008-0000-0200-00004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a:extLst>
            <a:ext uri="{FF2B5EF4-FFF2-40B4-BE49-F238E27FC236}">
              <a16:creationId xmlns="" xmlns:a16="http://schemas.microsoft.com/office/drawing/2014/main" id="{00000000-0008-0000-0200-00004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a:extLst>
            <a:ext uri="{FF2B5EF4-FFF2-40B4-BE49-F238E27FC236}">
              <a16:creationId xmlns="" xmlns:a16="http://schemas.microsoft.com/office/drawing/2014/main" id="{00000000-0008-0000-0200-00004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 xmlns:a16="http://schemas.microsoft.com/office/drawing/2014/main" id="{00000000-0008-0000-0200-00004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 xmlns:a16="http://schemas.microsoft.com/office/drawing/2014/main" id="{00000000-0008-0000-0200-00004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 xmlns:a16="http://schemas.microsoft.com/office/drawing/2014/main" id="{00000000-0008-0000-0200-00004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87" name="直線コネクタ 586">
          <a:extLst>
            <a:ext uri="{FF2B5EF4-FFF2-40B4-BE49-F238E27FC236}">
              <a16:creationId xmlns="" xmlns:a16="http://schemas.microsoft.com/office/drawing/2014/main" id="{00000000-0008-0000-0200-00004B020000}"/>
            </a:ext>
          </a:extLst>
        </xdr:cNvPr>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88" name="【消防施設】&#10;一人当たり面積最小値テキスト">
          <a:extLst>
            <a:ext uri="{FF2B5EF4-FFF2-40B4-BE49-F238E27FC236}">
              <a16:creationId xmlns="" xmlns:a16="http://schemas.microsoft.com/office/drawing/2014/main" id="{00000000-0008-0000-0200-00004C020000}"/>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89" name="直線コネクタ 588">
          <a:extLst>
            <a:ext uri="{FF2B5EF4-FFF2-40B4-BE49-F238E27FC236}">
              <a16:creationId xmlns="" xmlns:a16="http://schemas.microsoft.com/office/drawing/2014/main" id="{00000000-0008-0000-0200-00004D020000}"/>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90" name="【消防施設】&#10;一人当たり面積最大値テキスト">
          <a:extLst>
            <a:ext uri="{FF2B5EF4-FFF2-40B4-BE49-F238E27FC236}">
              <a16:creationId xmlns="" xmlns:a16="http://schemas.microsoft.com/office/drawing/2014/main" id="{00000000-0008-0000-0200-00004E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91" name="直線コネクタ 590">
          <a:extLst>
            <a:ext uri="{FF2B5EF4-FFF2-40B4-BE49-F238E27FC236}">
              <a16:creationId xmlns="" xmlns:a16="http://schemas.microsoft.com/office/drawing/2014/main" id="{00000000-0008-0000-0200-00004F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92" name="【消防施設】&#10;一人当たり面積平均値テキスト">
          <a:extLst>
            <a:ext uri="{FF2B5EF4-FFF2-40B4-BE49-F238E27FC236}">
              <a16:creationId xmlns="" xmlns:a16="http://schemas.microsoft.com/office/drawing/2014/main" id="{00000000-0008-0000-0200-000050020000}"/>
            </a:ext>
          </a:extLst>
        </xdr:cNvPr>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93" name="フローチャート: 判断 592">
          <a:extLst>
            <a:ext uri="{FF2B5EF4-FFF2-40B4-BE49-F238E27FC236}">
              <a16:creationId xmlns="" xmlns:a16="http://schemas.microsoft.com/office/drawing/2014/main" id="{00000000-0008-0000-0200-000051020000}"/>
            </a:ext>
          </a:extLst>
        </xdr:cNvPr>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94" name="フローチャート: 判断 593">
          <a:extLst>
            <a:ext uri="{FF2B5EF4-FFF2-40B4-BE49-F238E27FC236}">
              <a16:creationId xmlns="" xmlns:a16="http://schemas.microsoft.com/office/drawing/2014/main" id="{00000000-0008-0000-0200-000052020000}"/>
            </a:ext>
          </a:extLst>
        </xdr:cNvPr>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72407</xdr:rowOff>
    </xdr:from>
    <xdr:ext cx="469744" cy="259045"/>
    <xdr:sp macro="" textlink="">
      <xdr:nvSpPr>
        <xdr:cNvPr id="595" name="n_1aveValue【消防施設】&#10;一人当たり面積">
          <a:extLst>
            <a:ext uri="{FF2B5EF4-FFF2-40B4-BE49-F238E27FC236}">
              <a16:creationId xmlns="" xmlns:a16="http://schemas.microsoft.com/office/drawing/2014/main" id="{00000000-0008-0000-0200-000053020000}"/>
            </a:ext>
          </a:extLst>
        </xdr:cNvPr>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596" name="フローチャート: 判断 595">
          <a:extLst>
            <a:ext uri="{FF2B5EF4-FFF2-40B4-BE49-F238E27FC236}">
              <a16:creationId xmlns="" xmlns:a16="http://schemas.microsoft.com/office/drawing/2014/main" id="{00000000-0008-0000-0200-000054020000}"/>
            </a:ext>
          </a:extLst>
        </xdr:cNvPr>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597" name="n_2aveValue【消防施設】&#10;一人当たり面積">
          <a:extLst>
            <a:ext uri="{FF2B5EF4-FFF2-40B4-BE49-F238E27FC236}">
              <a16:creationId xmlns="" xmlns:a16="http://schemas.microsoft.com/office/drawing/2014/main" id="{00000000-0008-0000-0200-000055020000}"/>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 xmlns:a16="http://schemas.microsoft.com/office/drawing/2014/main" id="{00000000-0008-0000-0200-00005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 xmlns:a16="http://schemas.microsoft.com/office/drawing/2014/main" id="{00000000-0008-0000-0200-00005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 xmlns:a16="http://schemas.microsoft.com/office/drawing/2014/main" id="{00000000-0008-0000-0200-00005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 xmlns:a16="http://schemas.microsoft.com/office/drawing/2014/main" id="{00000000-0008-0000-0200-00005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 xmlns:a16="http://schemas.microsoft.com/office/drawing/2014/main" id="{00000000-0008-0000-0200-00005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603" name="楕円 602">
          <a:extLst>
            <a:ext uri="{FF2B5EF4-FFF2-40B4-BE49-F238E27FC236}">
              <a16:creationId xmlns="" xmlns:a16="http://schemas.microsoft.com/office/drawing/2014/main" id="{00000000-0008-0000-0200-00005B020000}"/>
            </a:ext>
          </a:extLst>
        </xdr:cNvPr>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10177</xdr:rowOff>
    </xdr:from>
    <xdr:ext cx="469744" cy="259045"/>
    <xdr:sp macro="" textlink="">
      <xdr:nvSpPr>
        <xdr:cNvPr id="604" name="n_1mainValue【消防施設】&#10;一人当たり面積">
          <a:extLst>
            <a:ext uri="{FF2B5EF4-FFF2-40B4-BE49-F238E27FC236}">
              <a16:creationId xmlns="" xmlns:a16="http://schemas.microsoft.com/office/drawing/2014/main" id="{00000000-0008-0000-0200-00005C020000}"/>
            </a:ext>
          </a:extLst>
        </xdr:cNvPr>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 xmlns:a16="http://schemas.microsoft.com/office/drawing/2014/main" id="{00000000-0008-0000-0200-00005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 xmlns:a16="http://schemas.microsoft.com/office/drawing/2014/main" id="{00000000-0008-0000-0200-00005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 xmlns:a16="http://schemas.microsoft.com/office/drawing/2014/main" id="{00000000-0008-0000-0200-00005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 xmlns:a16="http://schemas.microsoft.com/office/drawing/2014/main" id="{00000000-0008-0000-0200-00006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 xmlns:a16="http://schemas.microsoft.com/office/drawing/2014/main" id="{00000000-0008-0000-0200-00006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 xmlns:a16="http://schemas.microsoft.com/office/drawing/2014/main" id="{00000000-0008-0000-0200-00006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 xmlns:a16="http://schemas.microsoft.com/office/drawing/2014/main" id="{00000000-0008-0000-0200-00006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 xmlns:a16="http://schemas.microsoft.com/office/drawing/2014/main" id="{00000000-0008-0000-0200-00006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 xmlns:a16="http://schemas.microsoft.com/office/drawing/2014/main" id="{00000000-0008-0000-0200-00006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 xmlns:a16="http://schemas.microsoft.com/office/drawing/2014/main" id="{00000000-0008-0000-0200-00006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5" name="テキスト ボックス 614">
          <a:extLst>
            <a:ext uri="{FF2B5EF4-FFF2-40B4-BE49-F238E27FC236}">
              <a16:creationId xmlns="" xmlns:a16="http://schemas.microsoft.com/office/drawing/2014/main" id="{00000000-0008-0000-0200-000067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a:extLst>
            <a:ext uri="{FF2B5EF4-FFF2-40B4-BE49-F238E27FC236}">
              <a16:creationId xmlns="" xmlns:a16="http://schemas.microsoft.com/office/drawing/2014/main" id="{00000000-0008-0000-0200-00006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7" name="テキスト ボックス 616">
          <a:extLst>
            <a:ext uri="{FF2B5EF4-FFF2-40B4-BE49-F238E27FC236}">
              <a16:creationId xmlns="" xmlns:a16="http://schemas.microsoft.com/office/drawing/2014/main" id="{00000000-0008-0000-0200-000069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a:extLst>
            <a:ext uri="{FF2B5EF4-FFF2-40B4-BE49-F238E27FC236}">
              <a16:creationId xmlns="" xmlns:a16="http://schemas.microsoft.com/office/drawing/2014/main" id="{00000000-0008-0000-0200-00006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a:extLst>
            <a:ext uri="{FF2B5EF4-FFF2-40B4-BE49-F238E27FC236}">
              <a16:creationId xmlns="" xmlns:a16="http://schemas.microsoft.com/office/drawing/2014/main" id="{00000000-0008-0000-0200-00006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a:extLst>
            <a:ext uri="{FF2B5EF4-FFF2-40B4-BE49-F238E27FC236}">
              <a16:creationId xmlns="" xmlns:a16="http://schemas.microsoft.com/office/drawing/2014/main" id="{00000000-0008-0000-0200-00006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a:extLst>
            <a:ext uri="{FF2B5EF4-FFF2-40B4-BE49-F238E27FC236}">
              <a16:creationId xmlns="" xmlns:a16="http://schemas.microsoft.com/office/drawing/2014/main" id="{00000000-0008-0000-0200-00006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a:extLst>
            <a:ext uri="{FF2B5EF4-FFF2-40B4-BE49-F238E27FC236}">
              <a16:creationId xmlns="" xmlns:a16="http://schemas.microsoft.com/office/drawing/2014/main" id="{00000000-0008-0000-0200-00006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a:extLst>
            <a:ext uri="{FF2B5EF4-FFF2-40B4-BE49-F238E27FC236}">
              <a16:creationId xmlns="" xmlns:a16="http://schemas.microsoft.com/office/drawing/2014/main" id="{00000000-0008-0000-0200-00006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a:extLst>
            <a:ext uri="{FF2B5EF4-FFF2-40B4-BE49-F238E27FC236}">
              <a16:creationId xmlns="" xmlns:a16="http://schemas.microsoft.com/office/drawing/2014/main" id="{00000000-0008-0000-0200-00007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5" name="テキスト ボックス 624">
          <a:extLst>
            <a:ext uri="{FF2B5EF4-FFF2-40B4-BE49-F238E27FC236}">
              <a16:creationId xmlns="" xmlns:a16="http://schemas.microsoft.com/office/drawing/2014/main" id="{00000000-0008-0000-0200-000071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 xmlns:a16="http://schemas.microsoft.com/office/drawing/2014/main" id="{00000000-0008-0000-0200-00007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a:extLst>
            <a:ext uri="{FF2B5EF4-FFF2-40B4-BE49-F238E27FC236}">
              <a16:creationId xmlns="" xmlns:a16="http://schemas.microsoft.com/office/drawing/2014/main" id="{00000000-0008-0000-0200-00007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 xmlns:a16="http://schemas.microsoft.com/office/drawing/2014/main" id="{00000000-0008-0000-0200-00007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630" name="【庁舎】&#10;有形固定資産減価償却率最小値テキスト">
          <a:extLst>
            <a:ext uri="{FF2B5EF4-FFF2-40B4-BE49-F238E27FC236}">
              <a16:creationId xmlns="" xmlns:a16="http://schemas.microsoft.com/office/drawing/2014/main" id="{00000000-0008-0000-0200-000076020000}"/>
            </a:ext>
          </a:extLst>
        </xdr:cNvPr>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631" name="直線コネクタ 630">
          <a:extLst>
            <a:ext uri="{FF2B5EF4-FFF2-40B4-BE49-F238E27FC236}">
              <a16:creationId xmlns="" xmlns:a16="http://schemas.microsoft.com/office/drawing/2014/main" id="{00000000-0008-0000-0200-000077020000}"/>
            </a:ext>
          </a:extLst>
        </xdr:cNvPr>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632" name="【庁舎】&#10;有形固定資産減価償却率最大値テキスト">
          <a:extLst>
            <a:ext uri="{FF2B5EF4-FFF2-40B4-BE49-F238E27FC236}">
              <a16:creationId xmlns="" xmlns:a16="http://schemas.microsoft.com/office/drawing/2014/main" id="{00000000-0008-0000-0200-000078020000}"/>
            </a:ext>
          </a:extLst>
        </xdr:cNvPr>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633" name="直線コネクタ 632">
          <a:extLst>
            <a:ext uri="{FF2B5EF4-FFF2-40B4-BE49-F238E27FC236}">
              <a16:creationId xmlns="" xmlns:a16="http://schemas.microsoft.com/office/drawing/2014/main" id="{00000000-0008-0000-0200-000079020000}"/>
            </a:ext>
          </a:extLst>
        </xdr:cNvPr>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34" name="【庁舎】&#10;有形固定資産減価償却率平均値テキスト">
          <a:extLst>
            <a:ext uri="{FF2B5EF4-FFF2-40B4-BE49-F238E27FC236}">
              <a16:creationId xmlns="" xmlns:a16="http://schemas.microsoft.com/office/drawing/2014/main" id="{00000000-0008-0000-0200-00007A020000}"/>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35" name="フローチャート: 判断 634">
          <a:extLst>
            <a:ext uri="{FF2B5EF4-FFF2-40B4-BE49-F238E27FC236}">
              <a16:creationId xmlns="" xmlns:a16="http://schemas.microsoft.com/office/drawing/2014/main" id="{00000000-0008-0000-0200-00007B02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36" name="フローチャート: 判断 635">
          <a:extLst>
            <a:ext uri="{FF2B5EF4-FFF2-40B4-BE49-F238E27FC236}">
              <a16:creationId xmlns="" xmlns:a16="http://schemas.microsoft.com/office/drawing/2014/main" id="{00000000-0008-0000-0200-00007C020000}"/>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107332</xdr:rowOff>
    </xdr:from>
    <xdr:ext cx="405111" cy="259045"/>
    <xdr:sp macro="" textlink="">
      <xdr:nvSpPr>
        <xdr:cNvPr id="637" name="n_1aveValue【庁舎】&#10;有形固定資産減価償却率">
          <a:extLst>
            <a:ext uri="{FF2B5EF4-FFF2-40B4-BE49-F238E27FC236}">
              <a16:creationId xmlns="" xmlns:a16="http://schemas.microsoft.com/office/drawing/2014/main" id="{00000000-0008-0000-0200-00007D020000}"/>
            </a:ext>
          </a:extLst>
        </xdr:cNvPr>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638" name="フローチャート: 判断 637">
          <a:extLst>
            <a:ext uri="{FF2B5EF4-FFF2-40B4-BE49-F238E27FC236}">
              <a16:creationId xmlns="" xmlns:a16="http://schemas.microsoft.com/office/drawing/2014/main" id="{00000000-0008-0000-0200-00007E020000}"/>
            </a:ext>
          </a:extLst>
        </xdr:cNvPr>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55897</xdr:rowOff>
    </xdr:from>
    <xdr:ext cx="405111" cy="259045"/>
    <xdr:sp macro="" textlink="">
      <xdr:nvSpPr>
        <xdr:cNvPr id="639" name="n_2aveValue【庁舎】&#10;有形固定資産減価償却率">
          <a:extLst>
            <a:ext uri="{FF2B5EF4-FFF2-40B4-BE49-F238E27FC236}">
              <a16:creationId xmlns="" xmlns:a16="http://schemas.microsoft.com/office/drawing/2014/main" id="{00000000-0008-0000-0200-00007F020000}"/>
            </a:ext>
          </a:extLst>
        </xdr:cNvPr>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 xmlns:a16="http://schemas.microsoft.com/office/drawing/2014/main" id="{00000000-0008-0000-0200-00008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 xmlns:a16="http://schemas.microsoft.com/office/drawing/2014/main" id="{00000000-0008-0000-0200-00008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 xmlns:a16="http://schemas.microsoft.com/office/drawing/2014/main" id="{00000000-0008-0000-0200-00008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 xmlns:a16="http://schemas.microsoft.com/office/drawing/2014/main" id="{00000000-0008-0000-0200-00008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00000000-0008-0000-0200-00008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645" name="楕円 644">
          <a:extLst>
            <a:ext uri="{FF2B5EF4-FFF2-40B4-BE49-F238E27FC236}">
              <a16:creationId xmlns="" xmlns:a16="http://schemas.microsoft.com/office/drawing/2014/main" id="{00000000-0008-0000-0200-000085020000}"/>
            </a:ext>
          </a:extLst>
        </xdr:cNvPr>
        <xdr:cNvSpPr/>
      </xdr:nvSpPr>
      <xdr:spPr>
        <a:xfrm>
          <a:off x="1543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156227</xdr:rowOff>
    </xdr:from>
    <xdr:ext cx="405111" cy="259045"/>
    <xdr:sp macro="" textlink="">
      <xdr:nvSpPr>
        <xdr:cNvPr id="646" name="n_1mainValue【庁舎】&#10;有形固定資産減価償却率">
          <a:extLst>
            <a:ext uri="{FF2B5EF4-FFF2-40B4-BE49-F238E27FC236}">
              <a16:creationId xmlns="" xmlns:a16="http://schemas.microsoft.com/office/drawing/2014/main" id="{00000000-0008-0000-0200-000086020000}"/>
            </a:ext>
          </a:extLst>
        </xdr:cNvPr>
        <xdr:cNvSpPr txBox="1"/>
      </xdr:nvSpPr>
      <xdr:spPr>
        <a:xfrm>
          <a:off x="15266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 xmlns:a16="http://schemas.microsoft.com/office/drawing/2014/main" id="{00000000-0008-0000-0200-00008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 xmlns:a16="http://schemas.microsoft.com/office/drawing/2014/main" id="{00000000-0008-0000-0200-00008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 xmlns:a16="http://schemas.microsoft.com/office/drawing/2014/main" id="{00000000-0008-0000-0200-00008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 xmlns:a16="http://schemas.microsoft.com/office/drawing/2014/main" id="{00000000-0008-0000-0200-00008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 xmlns:a16="http://schemas.microsoft.com/office/drawing/2014/main" id="{00000000-0008-0000-0200-00008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 xmlns:a16="http://schemas.microsoft.com/office/drawing/2014/main" id="{00000000-0008-0000-0200-00008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 xmlns:a16="http://schemas.microsoft.com/office/drawing/2014/main" id="{00000000-0008-0000-0200-00008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 xmlns:a16="http://schemas.microsoft.com/office/drawing/2014/main" id="{00000000-0008-0000-0200-00008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 xmlns:a16="http://schemas.microsoft.com/office/drawing/2014/main" id="{00000000-0008-0000-0200-00008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 xmlns:a16="http://schemas.microsoft.com/office/drawing/2014/main" id="{00000000-0008-0000-0200-00009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7" name="テキスト ボックス 656">
          <a:extLst>
            <a:ext uri="{FF2B5EF4-FFF2-40B4-BE49-F238E27FC236}">
              <a16:creationId xmlns="" xmlns:a16="http://schemas.microsoft.com/office/drawing/2014/main" id="{00000000-0008-0000-0200-000091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58" name="直線コネクタ 657">
          <a:extLst>
            <a:ext uri="{FF2B5EF4-FFF2-40B4-BE49-F238E27FC236}">
              <a16:creationId xmlns="" xmlns:a16="http://schemas.microsoft.com/office/drawing/2014/main" id="{00000000-0008-0000-0200-00009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9" name="テキスト ボックス 658">
          <a:extLst>
            <a:ext uri="{FF2B5EF4-FFF2-40B4-BE49-F238E27FC236}">
              <a16:creationId xmlns="" xmlns:a16="http://schemas.microsoft.com/office/drawing/2014/main" id="{00000000-0008-0000-0200-00009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0" name="直線コネクタ 659">
          <a:extLst>
            <a:ext uri="{FF2B5EF4-FFF2-40B4-BE49-F238E27FC236}">
              <a16:creationId xmlns="" xmlns:a16="http://schemas.microsoft.com/office/drawing/2014/main" id="{00000000-0008-0000-0200-00009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1" name="テキスト ボックス 660">
          <a:extLst>
            <a:ext uri="{FF2B5EF4-FFF2-40B4-BE49-F238E27FC236}">
              <a16:creationId xmlns="" xmlns:a16="http://schemas.microsoft.com/office/drawing/2014/main" id="{00000000-0008-0000-0200-00009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2" name="直線コネクタ 661">
          <a:extLst>
            <a:ext uri="{FF2B5EF4-FFF2-40B4-BE49-F238E27FC236}">
              <a16:creationId xmlns="" xmlns:a16="http://schemas.microsoft.com/office/drawing/2014/main" id="{00000000-0008-0000-0200-00009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3" name="テキスト ボックス 662">
          <a:extLst>
            <a:ext uri="{FF2B5EF4-FFF2-40B4-BE49-F238E27FC236}">
              <a16:creationId xmlns="" xmlns:a16="http://schemas.microsoft.com/office/drawing/2014/main" id="{00000000-0008-0000-0200-00009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4" name="直線コネクタ 663">
          <a:extLst>
            <a:ext uri="{FF2B5EF4-FFF2-40B4-BE49-F238E27FC236}">
              <a16:creationId xmlns="" xmlns:a16="http://schemas.microsoft.com/office/drawing/2014/main" id="{00000000-0008-0000-0200-00009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5" name="テキスト ボックス 664">
          <a:extLst>
            <a:ext uri="{FF2B5EF4-FFF2-40B4-BE49-F238E27FC236}">
              <a16:creationId xmlns="" xmlns:a16="http://schemas.microsoft.com/office/drawing/2014/main" id="{00000000-0008-0000-0200-00009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 xmlns:a16="http://schemas.microsoft.com/office/drawing/2014/main" id="{00000000-0008-0000-0200-00009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 xmlns:a16="http://schemas.microsoft.com/office/drawing/2014/main" id="{00000000-0008-0000-0200-00009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 xmlns:a16="http://schemas.microsoft.com/office/drawing/2014/main" id="{00000000-0008-0000-0200-00009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69" name="直線コネクタ 668">
          <a:extLst>
            <a:ext uri="{FF2B5EF4-FFF2-40B4-BE49-F238E27FC236}">
              <a16:creationId xmlns="" xmlns:a16="http://schemas.microsoft.com/office/drawing/2014/main" id="{00000000-0008-0000-0200-00009D020000}"/>
            </a:ext>
          </a:extLst>
        </xdr:cNvPr>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70" name="【庁舎】&#10;一人当たり面積最小値テキスト">
          <a:extLst>
            <a:ext uri="{FF2B5EF4-FFF2-40B4-BE49-F238E27FC236}">
              <a16:creationId xmlns="" xmlns:a16="http://schemas.microsoft.com/office/drawing/2014/main" id="{00000000-0008-0000-0200-00009E020000}"/>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71" name="直線コネクタ 670">
          <a:extLst>
            <a:ext uri="{FF2B5EF4-FFF2-40B4-BE49-F238E27FC236}">
              <a16:creationId xmlns="" xmlns:a16="http://schemas.microsoft.com/office/drawing/2014/main" id="{00000000-0008-0000-0200-00009F020000}"/>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72" name="【庁舎】&#10;一人当たり面積最大値テキスト">
          <a:extLst>
            <a:ext uri="{FF2B5EF4-FFF2-40B4-BE49-F238E27FC236}">
              <a16:creationId xmlns="" xmlns:a16="http://schemas.microsoft.com/office/drawing/2014/main" id="{00000000-0008-0000-0200-0000A0020000}"/>
            </a:ext>
          </a:extLst>
        </xdr:cNvPr>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73" name="直線コネクタ 672">
          <a:extLst>
            <a:ext uri="{FF2B5EF4-FFF2-40B4-BE49-F238E27FC236}">
              <a16:creationId xmlns="" xmlns:a16="http://schemas.microsoft.com/office/drawing/2014/main" id="{00000000-0008-0000-0200-0000A1020000}"/>
            </a:ext>
          </a:extLst>
        </xdr:cNvPr>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674" name="【庁舎】&#10;一人当たり面積平均値テキスト">
          <a:extLst>
            <a:ext uri="{FF2B5EF4-FFF2-40B4-BE49-F238E27FC236}">
              <a16:creationId xmlns="" xmlns:a16="http://schemas.microsoft.com/office/drawing/2014/main" id="{00000000-0008-0000-0200-0000A2020000}"/>
            </a:ext>
          </a:extLst>
        </xdr:cNvPr>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75" name="フローチャート: 判断 674">
          <a:extLst>
            <a:ext uri="{FF2B5EF4-FFF2-40B4-BE49-F238E27FC236}">
              <a16:creationId xmlns="" xmlns:a16="http://schemas.microsoft.com/office/drawing/2014/main" id="{00000000-0008-0000-0200-0000A3020000}"/>
            </a:ext>
          </a:extLst>
        </xdr:cNvPr>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76" name="フローチャート: 判断 675">
          <a:extLst>
            <a:ext uri="{FF2B5EF4-FFF2-40B4-BE49-F238E27FC236}">
              <a16:creationId xmlns="" xmlns:a16="http://schemas.microsoft.com/office/drawing/2014/main" id="{00000000-0008-0000-0200-0000A4020000}"/>
            </a:ext>
          </a:extLst>
        </xdr:cNvPr>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150131</xdr:rowOff>
    </xdr:from>
    <xdr:ext cx="469744" cy="259045"/>
    <xdr:sp macro="" textlink="">
      <xdr:nvSpPr>
        <xdr:cNvPr id="677" name="n_1aveValue【庁舎】&#10;一人当たり面積">
          <a:extLst>
            <a:ext uri="{FF2B5EF4-FFF2-40B4-BE49-F238E27FC236}">
              <a16:creationId xmlns="" xmlns:a16="http://schemas.microsoft.com/office/drawing/2014/main" id="{00000000-0008-0000-0200-0000A5020000}"/>
            </a:ext>
          </a:extLst>
        </xdr:cNvPr>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678" name="フローチャート: 判断 677">
          <a:extLst>
            <a:ext uri="{FF2B5EF4-FFF2-40B4-BE49-F238E27FC236}">
              <a16:creationId xmlns="" xmlns:a16="http://schemas.microsoft.com/office/drawing/2014/main" id="{00000000-0008-0000-0200-0000A6020000}"/>
            </a:ext>
          </a:extLst>
        </xdr:cNvPr>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679" name="n_2aveValue【庁舎】&#10;一人当たり面積">
          <a:extLst>
            <a:ext uri="{FF2B5EF4-FFF2-40B4-BE49-F238E27FC236}">
              <a16:creationId xmlns="" xmlns:a16="http://schemas.microsoft.com/office/drawing/2014/main" id="{00000000-0008-0000-0200-0000A7020000}"/>
            </a:ext>
          </a:extLst>
        </xdr:cNvPr>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00000000-0008-0000-02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00000000-0008-0000-02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00000000-0008-0000-02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00000000-0008-0000-02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 xmlns:a16="http://schemas.microsoft.com/office/drawing/2014/main" id="{00000000-0008-0000-02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100837</xdr:rowOff>
    </xdr:from>
    <xdr:to>
      <xdr:col>112</xdr:col>
      <xdr:colOff>38100</xdr:colOff>
      <xdr:row>105</xdr:row>
      <xdr:rowOff>30987</xdr:rowOff>
    </xdr:to>
    <xdr:sp macro="" textlink="">
      <xdr:nvSpPr>
        <xdr:cNvPr id="685" name="楕円 684">
          <a:extLst>
            <a:ext uri="{FF2B5EF4-FFF2-40B4-BE49-F238E27FC236}">
              <a16:creationId xmlns="" xmlns:a16="http://schemas.microsoft.com/office/drawing/2014/main" id="{00000000-0008-0000-0200-0000AD020000}"/>
            </a:ext>
          </a:extLst>
        </xdr:cNvPr>
        <xdr:cNvSpPr/>
      </xdr:nvSpPr>
      <xdr:spPr>
        <a:xfrm>
          <a:off x="21272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47514</xdr:rowOff>
    </xdr:from>
    <xdr:ext cx="469744" cy="259045"/>
    <xdr:sp macro="" textlink="">
      <xdr:nvSpPr>
        <xdr:cNvPr id="686" name="n_1mainValue【庁舎】&#10;一人当たり面積">
          <a:extLst>
            <a:ext uri="{FF2B5EF4-FFF2-40B4-BE49-F238E27FC236}">
              <a16:creationId xmlns="" xmlns:a16="http://schemas.microsoft.com/office/drawing/2014/main" id="{00000000-0008-0000-0200-0000AE020000}"/>
            </a:ext>
          </a:extLst>
        </xdr:cNvPr>
        <xdr:cNvSpPr txBox="1"/>
      </xdr:nvSpPr>
      <xdr:spPr>
        <a:xfrm>
          <a:off x="210757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a:extLst>
            <a:ext uri="{FF2B5EF4-FFF2-40B4-BE49-F238E27FC236}">
              <a16:creationId xmlns="" xmlns:a16="http://schemas.microsoft.com/office/drawing/2014/main" id="{00000000-0008-0000-0200-0000A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a:extLst>
            <a:ext uri="{FF2B5EF4-FFF2-40B4-BE49-F238E27FC236}">
              <a16:creationId xmlns="" xmlns:a16="http://schemas.microsoft.com/office/drawing/2014/main" id="{00000000-0008-0000-0200-0000B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a:extLst>
            <a:ext uri="{FF2B5EF4-FFF2-40B4-BE49-F238E27FC236}">
              <a16:creationId xmlns="" xmlns:a16="http://schemas.microsoft.com/office/drawing/2014/main" id="{00000000-0008-0000-0200-0000B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図書館から庁舎における各施設においても、有形固定資産減価償却率が類似団体と比較して高い傾向は変わっていない。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特に、図書館、体育館・プール及び市民会館における一人当たり面積が、類似団体と比較して高い数値となっている。これは、旧種市町と旧大野村でそれぞれ保有している現有施設の重複等が要因である。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及び消防施設においては、類似団体比較の数値に極端な高低差がある。久慈広域連合が広域実施しているものであるため軽々に分析できるものではないが、いずれにせよ老朽化が進んでいる現状に変わりはない。但し、洋野消防署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年度に供用開始しており、これによる数値の改善が見込まれる。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11529612</v>
      </c>
      <c r="BO4" s="410"/>
      <c r="BP4" s="410"/>
      <c r="BQ4" s="410"/>
      <c r="BR4" s="410"/>
      <c r="BS4" s="410"/>
      <c r="BT4" s="410"/>
      <c r="BU4" s="411"/>
      <c r="BV4" s="409">
        <v>12167026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4.7</v>
      </c>
      <c r="CU4" s="416"/>
      <c r="CV4" s="416"/>
      <c r="CW4" s="416"/>
      <c r="CX4" s="416"/>
      <c r="CY4" s="416"/>
      <c r="CZ4" s="416"/>
      <c r="DA4" s="417"/>
      <c r="DB4" s="415">
        <v>1.8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11188490</v>
      </c>
      <c r="BO5" s="447"/>
      <c r="BP5" s="447"/>
      <c r="BQ5" s="447"/>
      <c r="BR5" s="447"/>
      <c r="BS5" s="447"/>
      <c r="BT5" s="447"/>
      <c r="BU5" s="448"/>
      <c r="BV5" s="446">
        <v>11808659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90.8</v>
      </c>
      <c r="CU5" s="444"/>
      <c r="CV5" s="444"/>
      <c r="CW5" s="444"/>
      <c r="CX5" s="444"/>
      <c r="CY5" s="444"/>
      <c r="CZ5" s="444"/>
      <c r="DA5" s="445"/>
      <c r="DB5" s="443">
        <v>91.1</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341122</v>
      </c>
      <c r="BO6" s="447"/>
      <c r="BP6" s="447"/>
      <c r="BQ6" s="447"/>
      <c r="BR6" s="447"/>
      <c r="BS6" s="447"/>
      <c r="BT6" s="447"/>
      <c r="BU6" s="448"/>
      <c r="BV6" s="446">
        <v>358367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94.6</v>
      </c>
      <c r="CU6" s="484"/>
      <c r="CV6" s="484"/>
      <c r="CW6" s="484"/>
      <c r="CX6" s="484"/>
      <c r="CY6" s="484"/>
      <c r="CZ6" s="484"/>
      <c r="DA6" s="485"/>
      <c r="DB6" s="483">
        <v>94.8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20301</v>
      </c>
      <c r="BO7" s="447"/>
      <c r="BP7" s="447"/>
      <c r="BQ7" s="447"/>
      <c r="BR7" s="447"/>
      <c r="BS7" s="447"/>
      <c r="BT7" s="447"/>
      <c r="BU7" s="448"/>
      <c r="BV7" s="446">
        <v>237534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6785591</v>
      </c>
      <c r="CU7" s="447"/>
      <c r="CV7" s="447"/>
      <c r="CW7" s="447"/>
      <c r="CX7" s="447"/>
      <c r="CY7" s="447"/>
      <c r="CZ7" s="447"/>
      <c r="DA7" s="448"/>
      <c r="DB7" s="446">
        <v>6770806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320821</v>
      </c>
      <c r="BO8" s="447"/>
      <c r="BP8" s="447"/>
      <c r="BQ8" s="447"/>
      <c r="BR8" s="447"/>
      <c r="BS8" s="447"/>
      <c r="BT8" s="447"/>
      <c r="BU8" s="448"/>
      <c r="BV8" s="446">
        <v>120833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16693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199988</v>
      </c>
      <c r="BO9" s="447"/>
      <c r="BP9" s="447"/>
      <c r="BQ9" s="447"/>
      <c r="BR9" s="447"/>
      <c r="BS9" s="447"/>
      <c r="BT9" s="447"/>
      <c r="BU9" s="448"/>
      <c r="BV9" s="446">
        <v>-362874</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19.2</v>
      </c>
      <c r="CU9" s="444"/>
      <c r="CV9" s="444"/>
      <c r="CW9" s="444"/>
      <c r="CX9" s="444"/>
      <c r="CY9" s="444"/>
      <c r="CZ9" s="444"/>
      <c r="DA9" s="445"/>
      <c r="DB9" s="443">
        <v>17.2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17913</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75279</v>
      </c>
      <c r="BO10" s="447"/>
      <c r="BP10" s="447"/>
      <c r="BQ10" s="447"/>
      <c r="BR10" s="447"/>
      <c r="BS10" s="447"/>
      <c r="BT10" s="447"/>
      <c r="BU10" s="448"/>
      <c r="BV10" s="446">
        <v>286381</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17131</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87</v>
      </c>
      <c r="AV12" s="479"/>
      <c r="AW12" s="479"/>
      <c r="AX12" s="479"/>
      <c r="AY12" s="480" t="s">
        <v>126</v>
      </c>
      <c r="AZ12" s="481"/>
      <c r="BA12" s="481"/>
      <c r="BB12" s="481"/>
      <c r="BC12" s="481"/>
      <c r="BD12" s="481"/>
      <c r="BE12" s="481"/>
      <c r="BF12" s="481"/>
      <c r="BG12" s="481"/>
      <c r="BH12" s="481"/>
      <c r="BI12" s="481"/>
      <c r="BJ12" s="481"/>
      <c r="BK12" s="481"/>
      <c r="BL12" s="481"/>
      <c r="BM12" s="482"/>
      <c r="BN12" s="446">
        <v>48500</v>
      </c>
      <c r="BO12" s="447"/>
      <c r="BP12" s="447"/>
      <c r="BQ12" s="447"/>
      <c r="BR12" s="447"/>
      <c r="BS12" s="447"/>
      <c r="BT12" s="447"/>
      <c r="BU12" s="448"/>
      <c r="BV12" s="446">
        <v>134789</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17071</v>
      </c>
      <c r="S13" s="528"/>
      <c r="T13" s="528"/>
      <c r="U13" s="528"/>
      <c r="V13" s="529"/>
      <c r="W13" s="462" t="s">
        <v>130</v>
      </c>
      <c r="X13" s="463"/>
      <c r="Y13" s="463"/>
      <c r="Z13" s="463"/>
      <c r="AA13" s="463"/>
      <c r="AB13" s="453"/>
      <c r="AC13" s="497">
        <v>1566</v>
      </c>
      <c r="AD13" s="498"/>
      <c r="AE13" s="498"/>
      <c r="AF13" s="498"/>
      <c r="AG13" s="537"/>
      <c r="AH13" s="497">
        <v>1657</v>
      </c>
      <c r="AI13" s="498"/>
      <c r="AJ13" s="498"/>
      <c r="AK13" s="498"/>
      <c r="AL13" s="499"/>
      <c r="AM13" s="475" t="s">
        <v>131</v>
      </c>
      <c r="AN13" s="476"/>
      <c r="AO13" s="476"/>
      <c r="AP13" s="476"/>
      <c r="AQ13" s="476"/>
      <c r="AR13" s="476"/>
      <c r="AS13" s="476"/>
      <c r="AT13" s="477"/>
      <c r="AU13" s="478" t="s">
        <v>112</v>
      </c>
      <c r="AV13" s="479"/>
      <c r="AW13" s="479"/>
      <c r="AX13" s="479"/>
      <c r="AY13" s="480" t="s">
        <v>132</v>
      </c>
      <c r="AZ13" s="481"/>
      <c r="BA13" s="481"/>
      <c r="BB13" s="481"/>
      <c r="BC13" s="481"/>
      <c r="BD13" s="481"/>
      <c r="BE13" s="481"/>
      <c r="BF13" s="481"/>
      <c r="BG13" s="481"/>
      <c r="BH13" s="481"/>
      <c r="BI13" s="481"/>
      <c r="BJ13" s="481"/>
      <c r="BK13" s="481"/>
      <c r="BL13" s="481"/>
      <c r="BM13" s="482"/>
      <c r="BN13" s="446">
        <v>226767</v>
      </c>
      <c r="BO13" s="447"/>
      <c r="BP13" s="447"/>
      <c r="BQ13" s="447"/>
      <c r="BR13" s="447"/>
      <c r="BS13" s="447"/>
      <c r="BT13" s="447"/>
      <c r="BU13" s="448"/>
      <c r="BV13" s="446">
        <v>-211282</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11</v>
      </c>
      <c r="CU13" s="444"/>
      <c r="CV13" s="444"/>
      <c r="CW13" s="444"/>
      <c r="CX13" s="444"/>
      <c r="CY13" s="444"/>
      <c r="CZ13" s="444"/>
      <c r="DA13" s="445"/>
      <c r="DB13" s="443">
        <v>9.9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17515</v>
      </c>
      <c r="S14" s="528"/>
      <c r="T14" s="528"/>
      <c r="U14" s="528"/>
      <c r="V14" s="529"/>
      <c r="W14" s="436"/>
      <c r="X14" s="437"/>
      <c r="Y14" s="437"/>
      <c r="Z14" s="437"/>
      <c r="AA14" s="437"/>
      <c r="AB14" s="426"/>
      <c r="AC14" s="530">
        <v>20.100000000000001</v>
      </c>
      <c r="AD14" s="531"/>
      <c r="AE14" s="531"/>
      <c r="AF14" s="531"/>
      <c r="AG14" s="532"/>
      <c r="AH14" s="530">
        <v>21.4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27</v>
      </c>
      <c r="CU14" s="542"/>
      <c r="CV14" s="542"/>
      <c r="CW14" s="542"/>
      <c r="CX14" s="542"/>
      <c r="CY14" s="542"/>
      <c r="CZ14" s="542"/>
      <c r="DA14" s="543"/>
      <c r="DB14" s="541">
        <v>33.1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136</v>
      </c>
      <c r="N15" s="535"/>
      <c r="O15" s="535"/>
      <c r="P15" s="535"/>
      <c r="Q15" s="536"/>
      <c r="R15" s="527">
        <v>17438</v>
      </c>
      <c r="S15" s="528"/>
      <c r="T15" s="528"/>
      <c r="U15" s="528"/>
      <c r="V15" s="529"/>
      <c r="W15" s="462" t="s">
        <v>137</v>
      </c>
      <c r="X15" s="463"/>
      <c r="Y15" s="463"/>
      <c r="Z15" s="463"/>
      <c r="AA15" s="463"/>
      <c r="AB15" s="453"/>
      <c r="AC15" s="497">
        <v>2348</v>
      </c>
      <c r="AD15" s="498"/>
      <c r="AE15" s="498"/>
      <c r="AF15" s="498"/>
      <c r="AG15" s="537"/>
      <c r="AH15" s="497">
        <v>2340</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1496197</v>
      </c>
      <c r="BO15" s="410"/>
      <c r="BP15" s="410"/>
      <c r="BQ15" s="410"/>
      <c r="BR15" s="410"/>
      <c r="BS15" s="410"/>
      <c r="BT15" s="410"/>
      <c r="BU15" s="411"/>
      <c r="BV15" s="409">
        <v>1414470</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30.2</v>
      </c>
      <c r="AD16" s="531"/>
      <c r="AE16" s="531"/>
      <c r="AF16" s="531"/>
      <c r="AG16" s="532"/>
      <c r="AH16" s="530">
        <v>30.3</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5946870</v>
      </c>
      <c r="BO16" s="447"/>
      <c r="BP16" s="447"/>
      <c r="BQ16" s="447"/>
      <c r="BR16" s="447"/>
      <c r="BS16" s="447"/>
      <c r="BT16" s="447"/>
      <c r="BU16" s="448"/>
      <c r="BV16" s="446">
        <v>5863632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3860</v>
      </c>
      <c r="AD17" s="498"/>
      <c r="AE17" s="498"/>
      <c r="AF17" s="498"/>
      <c r="AG17" s="537"/>
      <c r="AH17" s="497">
        <v>3731</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1875735</v>
      </c>
      <c r="BO17" s="447"/>
      <c r="BP17" s="447"/>
      <c r="BQ17" s="447"/>
      <c r="BR17" s="447"/>
      <c r="BS17" s="447"/>
      <c r="BT17" s="447"/>
      <c r="BU17" s="448"/>
      <c r="BV17" s="446">
        <v>1764267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302.92</v>
      </c>
      <c r="M18" s="559"/>
      <c r="N18" s="559"/>
      <c r="O18" s="559"/>
      <c r="P18" s="559"/>
      <c r="Q18" s="559"/>
      <c r="R18" s="560"/>
      <c r="S18" s="560"/>
      <c r="T18" s="560"/>
      <c r="U18" s="560"/>
      <c r="V18" s="561"/>
      <c r="W18" s="464"/>
      <c r="X18" s="465"/>
      <c r="Y18" s="465"/>
      <c r="Z18" s="465"/>
      <c r="AA18" s="465"/>
      <c r="AB18" s="456"/>
      <c r="AC18" s="562">
        <v>49.7</v>
      </c>
      <c r="AD18" s="563"/>
      <c r="AE18" s="563"/>
      <c r="AF18" s="563"/>
      <c r="AG18" s="564"/>
      <c r="AH18" s="562">
        <v>48.3</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6138377</v>
      </c>
      <c r="BO18" s="447"/>
      <c r="BP18" s="447"/>
      <c r="BQ18" s="447"/>
      <c r="BR18" s="447"/>
      <c r="BS18" s="447"/>
      <c r="BT18" s="447"/>
      <c r="BU18" s="448"/>
      <c r="BV18" s="446">
        <v>6095304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55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7680773</v>
      </c>
      <c r="BO19" s="447"/>
      <c r="BP19" s="447"/>
      <c r="BQ19" s="447"/>
      <c r="BR19" s="447"/>
      <c r="BS19" s="447"/>
      <c r="BT19" s="447"/>
      <c r="BU19" s="448"/>
      <c r="BV19" s="446">
        <v>7913570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5959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14513841</v>
      </c>
      <c r="BO23" s="447"/>
      <c r="BP23" s="447"/>
      <c r="BQ23" s="447"/>
      <c r="BR23" s="447"/>
      <c r="BS23" s="447"/>
      <c r="BT23" s="447"/>
      <c r="BU23" s="448"/>
      <c r="BV23" s="446">
        <v>14712143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6840</v>
      </c>
      <c r="R24" s="498"/>
      <c r="S24" s="498"/>
      <c r="T24" s="498"/>
      <c r="U24" s="498"/>
      <c r="V24" s="537"/>
      <c r="W24" s="596"/>
      <c r="X24" s="584"/>
      <c r="Y24" s="585"/>
      <c r="Z24" s="496" t="s">
        <v>161</v>
      </c>
      <c r="AA24" s="476"/>
      <c r="AB24" s="476"/>
      <c r="AC24" s="476"/>
      <c r="AD24" s="476"/>
      <c r="AE24" s="476"/>
      <c r="AF24" s="476"/>
      <c r="AG24" s="477"/>
      <c r="AH24" s="497">
        <v>191</v>
      </c>
      <c r="AI24" s="498"/>
      <c r="AJ24" s="498"/>
      <c r="AK24" s="498"/>
      <c r="AL24" s="537"/>
      <c r="AM24" s="497">
        <v>583314</v>
      </c>
      <c r="AN24" s="498"/>
      <c r="AO24" s="498"/>
      <c r="AP24" s="498"/>
      <c r="AQ24" s="498"/>
      <c r="AR24" s="537"/>
      <c r="AS24" s="497">
        <v>3054</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12284290</v>
      </c>
      <c r="BO24" s="447"/>
      <c r="BP24" s="447"/>
      <c r="BQ24" s="447"/>
      <c r="BR24" s="447"/>
      <c r="BS24" s="447"/>
      <c r="BT24" s="447"/>
      <c r="BU24" s="448"/>
      <c r="BV24" s="446">
        <v>12169951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2</v>
      </c>
      <c r="M25" s="498"/>
      <c r="N25" s="498"/>
      <c r="O25" s="498"/>
      <c r="P25" s="537"/>
      <c r="Q25" s="497">
        <v>5730</v>
      </c>
      <c r="R25" s="498"/>
      <c r="S25" s="498"/>
      <c r="T25" s="498"/>
      <c r="U25" s="498"/>
      <c r="V25" s="537"/>
      <c r="W25" s="596"/>
      <c r="X25" s="584"/>
      <c r="Y25" s="585"/>
      <c r="Z25" s="496" t="s">
        <v>164</v>
      </c>
      <c r="AA25" s="476"/>
      <c r="AB25" s="476"/>
      <c r="AC25" s="476"/>
      <c r="AD25" s="476"/>
      <c r="AE25" s="476"/>
      <c r="AF25" s="476"/>
      <c r="AG25" s="477"/>
      <c r="AH25" s="497" t="s">
        <v>128</v>
      </c>
      <c r="AI25" s="498"/>
      <c r="AJ25" s="498"/>
      <c r="AK25" s="498"/>
      <c r="AL25" s="537"/>
      <c r="AM25" s="497" t="s">
        <v>165</v>
      </c>
      <c r="AN25" s="498"/>
      <c r="AO25" s="498"/>
      <c r="AP25" s="498"/>
      <c r="AQ25" s="498"/>
      <c r="AR25" s="537"/>
      <c r="AS25" s="497" t="s">
        <v>120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23460</v>
      </c>
      <c r="BO25" s="410"/>
      <c r="BP25" s="410"/>
      <c r="BQ25" s="410"/>
      <c r="BR25" s="410"/>
      <c r="BS25" s="410"/>
      <c r="BT25" s="410"/>
      <c r="BU25" s="411"/>
      <c r="BV25" s="409">
        <v>21009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5400</v>
      </c>
      <c r="R26" s="498"/>
      <c r="S26" s="498"/>
      <c r="T26" s="498"/>
      <c r="U26" s="498"/>
      <c r="V26" s="537"/>
      <c r="W26" s="596"/>
      <c r="X26" s="584"/>
      <c r="Y26" s="585"/>
      <c r="Z26" s="496" t="s">
        <v>168</v>
      </c>
      <c r="AA26" s="606"/>
      <c r="AB26" s="606"/>
      <c r="AC26" s="606"/>
      <c r="AD26" s="606"/>
      <c r="AE26" s="606"/>
      <c r="AF26" s="606"/>
      <c r="AG26" s="607"/>
      <c r="AH26" s="497">
        <v>8</v>
      </c>
      <c r="AI26" s="498"/>
      <c r="AJ26" s="498"/>
      <c r="AK26" s="498"/>
      <c r="AL26" s="537"/>
      <c r="AM26" s="497">
        <v>22440</v>
      </c>
      <c r="AN26" s="498"/>
      <c r="AO26" s="498"/>
      <c r="AP26" s="498"/>
      <c r="AQ26" s="498"/>
      <c r="AR26" s="537"/>
      <c r="AS26" s="497">
        <v>2805</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2730</v>
      </c>
      <c r="R27" s="498"/>
      <c r="S27" s="498"/>
      <c r="T27" s="498"/>
      <c r="U27" s="498"/>
      <c r="V27" s="537"/>
      <c r="W27" s="596"/>
      <c r="X27" s="584"/>
      <c r="Y27" s="585"/>
      <c r="Z27" s="496" t="s">
        <v>171</v>
      </c>
      <c r="AA27" s="476"/>
      <c r="AB27" s="476"/>
      <c r="AC27" s="476"/>
      <c r="AD27" s="476"/>
      <c r="AE27" s="476"/>
      <c r="AF27" s="476"/>
      <c r="AG27" s="477"/>
      <c r="AH27" s="497">
        <v>7</v>
      </c>
      <c r="AI27" s="498"/>
      <c r="AJ27" s="498"/>
      <c r="AK27" s="498"/>
      <c r="AL27" s="537"/>
      <c r="AM27" s="497">
        <v>18529</v>
      </c>
      <c r="AN27" s="498"/>
      <c r="AO27" s="498"/>
      <c r="AP27" s="498"/>
      <c r="AQ27" s="498"/>
      <c r="AR27" s="537"/>
      <c r="AS27" s="497">
        <v>2647</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303015</v>
      </c>
      <c r="BO27" s="620"/>
      <c r="BP27" s="620"/>
      <c r="BQ27" s="620"/>
      <c r="BR27" s="620"/>
      <c r="BS27" s="620"/>
      <c r="BT27" s="620"/>
      <c r="BU27" s="621"/>
      <c r="BV27" s="619">
        <v>302984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2290</v>
      </c>
      <c r="R28" s="498"/>
      <c r="S28" s="498"/>
      <c r="T28" s="498"/>
      <c r="U28" s="498"/>
      <c r="V28" s="537"/>
      <c r="W28" s="596"/>
      <c r="X28" s="584"/>
      <c r="Y28" s="585"/>
      <c r="Z28" s="496" t="s">
        <v>174</v>
      </c>
      <c r="AA28" s="476"/>
      <c r="AB28" s="476"/>
      <c r="AC28" s="476"/>
      <c r="AD28" s="476"/>
      <c r="AE28" s="476"/>
      <c r="AF28" s="476"/>
      <c r="AG28" s="477"/>
      <c r="AH28" s="497" t="s">
        <v>165</v>
      </c>
      <c r="AI28" s="498"/>
      <c r="AJ28" s="498"/>
      <c r="AK28" s="498"/>
      <c r="AL28" s="537"/>
      <c r="AM28" s="497" t="s">
        <v>165</v>
      </c>
      <c r="AN28" s="498"/>
      <c r="AO28" s="498"/>
      <c r="AP28" s="498"/>
      <c r="AQ28" s="498"/>
      <c r="AR28" s="537"/>
      <c r="AS28" s="497" t="s">
        <v>165</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2397836</v>
      </c>
      <c r="BO28" s="410"/>
      <c r="BP28" s="410"/>
      <c r="BQ28" s="410"/>
      <c r="BR28" s="410"/>
      <c r="BS28" s="410"/>
      <c r="BT28" s="410"/>
      <c r="BU28" s="411"/>
      <c r="BV28" s="409">
        <v>2371057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14</v>
      </c>
      <c r="M29" s="498"/>
      <c r="N29" s="498"/>
      <c r="O29" s="498"/>
      <c r="P29" s="537"/>
      <c r="Q29" s="497">
        <v>2110</v>
      </c>
      <c r="R29" s="498"/>
      <c r="S29" s="498"/>
      <c r="T29" s="498"/>
      <c r="U29" s="498"/>
      <c r="V29" s="537"/>
      <c r="W29" s="597"/>
      <c r="X29" s="598"/>
      <c r="Y29" s="599"/>
      <c r="Z29" s="496" t="s">
        <v>177</v>
      </c>
      <c r="AA29" s="476"/>
      <c r="AB29" s="476"/>
      <c r="AC29" s="476"/>
      <c r="AD29" s="476"/>
      <c r="AE29" s="476"/>
      <c r="AF29" s="476"/>
      <c r="AG29" s="477"/>
      <c r="AH29" s="497">
        <v>198</v>
      </c>
      <c r="AI29" s="498"/>
      <c r="AJ29" s="498"/>
      <c r="AK29" s="498"/>
      <c r="AL29" s="537"/>
      <c r="AM29" s="497">
        <v>601843</v>
      </c>
      <c r="AN29" s="498"/>
      <c r="AO29" s="498"/>
      <c r="AP29" s="498"/>
      <c r="AQ29" s="498"/>
      <c r="AR29" s="537"/>
      <c r="AS29" s="497">
        <v>3040</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801355</v>
      </c>
      <c r="BO29" s="447"/>
      <c r="BP29" s="447"/>
      <c r="BQ29" s="447"/>
      <c r="BR29" s="447"/>
      <c r="BS29" s="447"/>
      <c r="BT29" s="447"/>
      <c r="BU29" s="448"/>
      <c r="BV29" s="446">
        <v>842509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92.4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3231650</v>
      </c>
      <c r="BO30" s="620"/>
      <c r="BP30" s="620"/>
      <c r="BQ30" s="620"/>
      <c r="BR30" s="620"/>
      <c r="BS30" s="620"/>
      <c r="BT30" s="620"/>
      <c r="BU30" s="621"/>
      <c r="BV30" s="619">
        <v>3255902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187</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病院事業</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魚市場事業</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久慈広域連合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国民健康保険診療施設</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水道事業</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公共下水道事業</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岩手県市町村総合事務組合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農業集落排水事業</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岩手県後期高齢者医療広域連合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IF('各会計、関係団体の財政状況及び健全化判断比率'!B36="","",'各会計、関係団体の財政状況及び健全化判断比率'!B36)</f>
        <v>生活排水処理事業</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BK246ryZo4rRzbUqHRt+L3hfsRXWp/tbwlTQsI9LpzoJL/9DiLgYfSoaI+cWR3dqpvcaZOBQYfx2ZlAsC6daA==" saltValue="CUTMSCRd3IEfqgO0nYmE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1433653</v>
      </c>
      <c r="S5" s="649"/>
      <c r="T5" s="649"/>
      <c r="U5" s="649"/>
      <c r="V5" s="649"/>
      <c r="W5" s="649"/>
      <c r="X5" s="649"/>
      <c r="Y5" s="650"/>
      <c r="Z5" s="651">
        <v>12.4</v>
      </c>
      <c r="AA5" s="651"/>
      <c r="AB5" s="651"/>
      <c r="AC5" s="651"/>
      <c r="AD5" s="652">
        <v>1433653</v>
      </c>
      <c r="AE5" s="652"/>
      <c r="AF5" s="652"/>
      <c r="AG5" s="652"/>
      <c r="AH5" s="652"/>
      <c r="AI5" s="652"/>
      <c r="AJ5" s="652"/>
      <c r="AK5" s="652"/>
      <c r="AL5" s="653">
        <v>22.1</v>
      </c>
      <c r="AM5" s="654"/>
      <c r="AN5" s="654"/>
      <c r="AO5" s="655"/>
      <c r="AP5" s="645" t="s">
        <v>219</v>
      </c>
      <c r="AQ5" s="646"/>
      <c r="AR5" s="646"/>
      <c r="AS5" s="646"/>
      <c r="AT5" s="646"/>
      <c r="AU5" s="646"/>
      <c r="AV5" s="646"/>
      <c r="AW5" s="646"/>
      <c r="AX5" s="646"/>
      <c r="AY5" s="646"/>
      <c r="AZ5" s="646"/>
      <c r="BA5" s="646"/>
      <c r="BB5" s="646"/>
      <c r="BC5" s="646"/>
      <c r="BD5" s="646"/>
      <c r="BE5" s="646"/>
      <c r="BF5" s="647"/>
      <c r="BG5" s="659">
        <v>1433653</v>
      </c>
      <c r="BH5" s="660"/>
      <c r="BI5" s="660"/>
      <c r="BJ5" s="660"/>
      <c r="BK5" s="660"/>
      <c r="BL5" s="660"/>
      <c r="BM5" s="660"/>
      <c r="BN5" s="661"/>
      <c r="BO5" s="662">
        <v>100</v>
      </c>
      <c r="BP5" s="662"/>
      <c r="BQ5" s="662"/>
      <c r="BR5" s="662"/>
      <c r="BS5" s="663" t="s">
        <v>120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115767</v>
      </c>
      <c r="S6" s="660"/>
      <c r="T6" s="660"/>
      <c r="U6" s="660"/>
      <c r="V6" s="660"/>
      <c r="W6" s="660"/>
      <c r="X6" s="660"/>
      <c r="Y6" s="661"/>
      <c r="Z6" s="662">
        <v>1</v>
      </c>
      <c r="AA6" s="662"/>
      <c r="AB6" s="662"/>
      <c r="AC6" s="662"/>
      <c r="AD6" s="663">
        <v>115767</v>
      </c>
      <c r="AE6" s="663"/>
      <c r="AF6" s="663"/>
      <c r="AG6" s="663"/>
      <c r="AH6" s="663"/>
      <c r="AI6" s="663"/>
      <c r="AJ6" s="663"/>
      <c r="AK6" s="663"/>
      <c r="AL6" s="664">
        <v>1.8</v>
      </c>
      <c r="AM6" s="665"/>
      <c r="AN6" s="665"/>
      <c r="AO6" s="666"/>
      <c r="AP6" s="656" t="s">
        <v>224</v>
      </c>
      <c r="AQ6" s="657"/>
      <c r="AR6" s="657"/>
      <c r="AS6" s="657"/>
      <c r="AT6" s="657"/>
      <c r="AU6" s="657"/>
      <c r="AV6" s="657"/>
      <c r="AW6" s="657"/>
      <c r="AX6" s="657"/>
      <c r="AY6" s="657"/>
      <c r="AZ6" s="657"/>
      <c r="BA6" s="657"/>
      <c r="BB6" s="657"/>
      <c r="BC6" s="657"/>
      <c r="BD6" s="657"/>
      <c r="BE6" s="657"/>
      <c r="BF6" s="658"/>
      <c r="BG6" s="659">
        <v>1433653</v>
      </c>
      <c r="BH6" s="660"/>
      <c r="BI6" s="660"/>
      <c r="BJ6" s="660"/>
      <c r="BK6" s="660"/>
      <c r="BL6" s="660"/>
      <c r="BM6" s="660"/>
      <c r="BN6" s="661"/>
      <c r="BO6" s="662">
        <v>100</v>
      </c>
      <c r="BP6" s="662"/>
      <c r="BQ6" s="662"/>
      <c r="BR6" s="662"/>
      <c r="BS6" s="663" t="s">
        <v>120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107936</v>
      </c>
      <c r="CS6" s="660"/>
      <c r="CT6" s="660"/>
      <c r="CU6" s="660"/>
      <c r="CV6" s="660"/>
      <c r="CW6" s="660"/>
      <c r="CX6" s="660"/>
      <c r="CY6" s="661"/>
      <c r="CZ6" s="653">
        <v>1</v>
      </c>
      <c r="DA6" s="654"/>
      <c r="DB6" s="654"/>
      <c r="DC6" s="673"/>
      <c r="DD6" s="668" t="s">
        <v>226</v>
      </c>
      <c r="DE6" s="660"/>
      <c r="DF6" s="660"/>
      <c r="DG6" s="660"/>
      <c r="DH6" s="660"/>
      <c r="DI6" s="660"/>
      <c r="DJ6" s="660"/>
      <c r="DK6" s="660"/>
      <c r="DL6" s="660"/>
      <c r="DM6" s="660"/>
      <c r="DN6" s="660"/>
      <c r="DO6" s="660"/>
      <c r="DP6" s="661"/>
      <c r="DQ6" s="668">
        <v>107936</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1703</v>
      </c>
      <c r="S7" s="660"/>
      <c r="T7" s="660"/>
      <c r="U7" s="660"/>
      <c r="V7" s="660"/>
      <c r="W7" s="660"/>
      <c r="X7" s="660"/>
      <c r="Y7" s="661"/>
      <c r="Z7" s="662">
        <v>0</v>
      </c>
      <c r="AA7" s="662"/>
      <c r="AB7" s="662"/>
      <c r="AC7" s="662"/>
      <c r="AD7" s="663">
        <v>1703</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587857</v>
      </c>
      <c r="BH7" s="660"/>
      <c r="BI7" s="660"/>
      <c r="BJ7" s="660"/>
      <c r="BK7" s="660"/>
      <c r="BL7" s="660"/>
      <c r="BM7" s="660"/>
      <c r="BN7" s="661"/>
      <c r="BO7" s="662">
        <v>41</v>
      </c>
      <c r="BP7" s="662"/>
      <c r="BQ7" s="662"/>
      <c r="BR7" s="662"/>
      <c r="BS7" s="663" t="s">
        <v>120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1254030</v>
      </c>
      <c r="CS7" s="660"/>
      <c r="CT7" s="660"/>
      <c r="CU7" s="660"/>
      <c r="CV7" s="660"/>
      <c r="CW7" s="660"/>
      <c r="CX7" s="660"/>
      <c r="CY7" s="661"/>
      <c r="CZ7" s="662">
        <v>11.2</v>
      </c>
      <c r="DA7" s="662"/>
      <c r="DB7" s="662"/>
      <c r="DC7" s="662"/>
      <c r="DD7" s="668">
        <v>46993</v>
      </c>
      <c r="DE7" s="660"/>
      <c r="DF7" s="660"/>
      <c r="DG7" s="660"/>
      <c r="DH7" s="660"/>
      <c r="DI7" s="660"/>
      <c r="DJ7" s="660"/>
      <c r="DK7" s="660"/>
      <c r="DL7" s="660"/>
      <c r="DM7" s="660"/>
      <c r="DN7" s="660"/>
      <c r="DO7" s="660"/>
      <c r="DP7" s="661"/>
      <c r="DQ7" s="668">
        <v>1045885</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2271</v>
      </c>
      <c r="S8" s="660"/>
      <c r="T8" s="660"/>
      <c r="U8" s="660"/>
      <c r="V8" s="660"/>
      <c r="W8" s="660"/>
      <c r="X8" s="660"/>
      <c r="Y8" s="661"/>
      <c r="Z8" s="662">
        <v>0</v>
      </c>
      <c r="AA8" s="662"/>
      <c r="AB8" s="662"/>
      <c r="AC8" s="662"/>
      <c r="AD8" s="663">
        <v>2271</v>
      </c>
      <c r="AE8" s="663"/>
      <c r="AF8" s="663"/>
      <c r="AG8" s="663"/>
      <c r="AH8" s="663"/>
      <c r="AI8" s="663"/>
      <c r="AJ8" s="663"/>
      <c r="AK8" s="663"/>
      <c r="AL8" s="664">
        <v>0</v>
      </c>
      <c r="AM8" s="665"/>
      <c r="AN8" s="665"/>
      <c r="AO8" s="666"/>
      <c r="AP8" s="656" t="s">
        <v>231</v>
      </c>
      <c r="AQ8" s="657"/>
      <c r="AR8" s="657"/>
      <c r="AS8" s="657"/>
      <c r="AT8" s="657"/>
      <c r="AU8" s="657"/>
      <c r="AV8" s="657"/>
      <c r="AW8" s="657"/>
      <c r="AX8" s="657"/>
      <c r="AY8" s="657"/>
      <c r="AZ8" s="657"/>
      <c r="BA8" s="657"/>
      <c r="BB8" s="657"/>
      <c r="BC8" s="657"/>
      <c r="BD8" s="657"/>
      <c r="BE8" s="657"/>
      <c r="BF8" s="658"/>
      <c r="BG8" s="659">
        <v>26235</v>
      </c>
      <c r="BH8" s="660"/>
      <c r="BI8" s="660"/>
      <c r="BJ8" s="660"/>
      <c r="BK8" s="660"/>
      <c r="BL8" s="660"/>
      <c r="BM8" s="660"/>
      <c r="BN8" s="661"/>
      <c r="BO8" s="662">
        <v>1.8</v>
      </c>
      <c r="BP8" s="662"/>
      <c r="BQ8" s="662"/>
      <c r="BR8" s="662"/>
      <c r="BS8" s="668" t="s">
        <v>120</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2634833</v>
      </c>
      <c r="CS8" s="660"/>
      <c r="CT8" s="660"/>
      <c r="CU8" s="660"/>
      <c r="CV8" s="660"/>
      <c r="CW8" s="660"/>
      <c r="CX8" s="660"/>
      <c r="CY8" s="661"/>
      <c r="CZ8" s="662">
        <v>23.5</v>
      </c>
      <c r="DA8" s="662"/>
      <c r="DB8" s="662"/>
      <c r="DC8" s="662"/>
      <c r="DD8" s="668">
        <v>9433</v>
      </c>
      <c r="DE8" s="660"/>
      <c r="DF8" s="660"/>
      <c r="DG8" s="660"/>
      <c r="DH8" s="660"/>
      <c r="DI8" s="660"/>
      <c r="DJ8" s="660"/>
      <c r="DK8" s="660"/>
      <c r="DL8" s="660"/>
      <c r="DM8" s="660"/>
      <c r="DN8" s="660"/>
      <c r="DO8" s="660"/>
      <c r="DP8" s="661"/>
      <c r="DQ8" s="668">
        <v>1512525</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2469</v>
      </c>
      <c r="S9" s="660"/>
      <c r="T9" s="660"/>
      <c r="U9" s="660"/>
      <c r="V9" s="660"/>
      <c r="W9" s="660"/>
      <c r="X9" s="660"/>
      <c r="Y9" s="661"/>
      <c r="Z9" s="662">
        <v>0</v>
      </c>
      <c r="AA9" s="662"/>
      <c r="AB9" s="662"/>
      <c r="AC9" s="662"/>
      <c r="AD9" s="663">
        <v>2469</v>
      </c>
      <c r="AE9" s="663"/>
      <c r="AF9" s="663"/>
      <c r="AG9" s="663"/>
      <c r="AH9" s="663"/>
      <c r="AI9" s="663"/>
      <c r="AJ9" s="663"/>
      <c r="AK9" s="663"/>
      <c r="AL9" s="664">
        <v>0</v>
      </c>
      <c r="AM9" s="665"/>
      <c r="AN9" s="665"/>
      <c r="AO9" s="666"/>
      <c r="AP9" s="656" t="s">
        <v>234</v>
      </c>
      <c r="AQ9" s="657"/>
      <c r="AR9" s="657"/>
      <c r="AS9" s="657"/>
      <c r="AT9" s="657"/>
      <c r="AU9" s="657"/>
      <c r="AV9" s="657"/>
      <c r="AW9" s="657"/>
      <c r="AX9" s="657"/>
      <c r="AY9" s="657"/>
      <c r="AZ9" s="657"/>
      <c r="BA9" s="657"/>
      <c r="BB9" s="657"/>
      <c r="BC9" s="657"/>
      <c r="BD9" s="657"/>
      <c r="BE9" s="657"/>
      <c r="BF9" s="658"/>
      <c r="BG9" s="659">
        <v>495978</v>
      </c>
      <c r="BH9" s="660"/>
      <c r="BI9" s="660"/>
      <c r="BJ9" s="660"/>
      <c r="BK9" s="660"/>
      <c r="BL9" s="660"/>
      <c r="BM9" s="660"/>
      <c r="BN9" s="661"/>
      <c r="BO9" s="662">
        <v>34.6</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1311481</v>
      </c>
      <c r="CS9" s="660"/>
      <c r="CT9" s="660"/>
      <c r="CU9" s="660"/>
      <c r="CV9" s="660"/>
      <c r="CW9" s="660"/>
      <c r="CX9" s="660"/>
      <c r="CY9" s="661"/>
      <c r="CZ9" s="662">
        <v>11.7</v>
      </c>
      <c r="DA9" s="662"/>
      <c r="DB9" s="662"/>
      <c r="DC9" s="662"/>
      <c r="DD9" s="668">
        <v>442885</v>
      </c>
      <c r="DE9" s="660"/>
      <c r="DF9" s="660"/>
      <c r="DG9" s="660"/>
      <c r="DH9" s="660"/>
      <c r="DI9" s="660"/>
      <c r="DJ9" s="660"/>
      <c r="DK9" s="660"/>
      <c r="DL9" s="660"/>
      <c r="DM9" s="660"/>
      <c r="DN9" s="660"/>
      <c r="DO9" s="660"/>
      <c r="DP9" s="661"/>
      <c r="DQ9" s="668">
        <v>847246</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226</v>
      </c>
      <c r="AA10" s="662"/>
      <c r="AB10" s="662"/>
      <c r="AC10" s="662"/>
      <c r="AD10" s="663" t="s">
        <v>120</v>
      </c>
      <c r="AE10" s="663"/>
      <c r="AF10" s="663"/>
      <c r="AG10" s="663"/>
      <c r="AH10" s="663"/>
      <c r="AI10" s="663"/>
      <c r="AJ10" s="663"/>
      <c r="AK10" s="663"/>
      <c r="AL10" s="664" t="s">
        <v>120</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27557</v>
      </c>
      <c r="BH10" s="660"/>
      <c r="BI10" s="660"/>
      <c r="BJ10" s="660"/>
      <c r="BK10" s="660"/>
      <c r="BL10" s="660"/>
      <c r="BM10" s="660"/>
      <c r="BN10" s="661"/>
      <c r="BO10" s="662">
        <v>1.9</v>
      </c>
      <c r="BP10" s="662"/>
      <c r="BQ10" s="662"/>
      <c r="BR10" s="662"/>
      <c r="BS10" s="668" t="s">
        <v>226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9025</v>
      </c>
      <c r="CS10" s="660"/>
      <c r="CT10" s="660"/>
      <c r="CU10" s="660"/>
      <c r="CV10" s="660"/>
      <c r="CW10" s="660"/>
      <c r="CX10" s="660"/>
      <c r="CY10" s="661"/>
      <c r="CZ10" s="662">
        <v>0.1</v>
      </c>
      <c r="DA10" s="662"/>
      <c r="DB10" s="662"/>
      <c r="DC10" s="662"/>
      <c r="DD10" s="668" t="s">
        <v>120</v>
      </c>
      <c r="DE10" s="660"/>
      <c r="DF10" s="660"/>
      <c r="DG10" s="660"/>
      <c r="DH10" s="660"/>
      <c r="DI10" s="660"/>
      <c r="DJ10" s="660"/>
      <c r="DK10" s="660"/>
      <c r="DL10" s="660"/>
      <c r="DM10" s="660"/>
      <c r="DN10" s="660"/>
      <c r="DO10" s="660"/>
      <c r="DP10" s="661"/>
      <c r="DQ10" s="668">
        <v>8804</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120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38087</v>
      </c>
      <c r="BH11" s="660"/>
      <c r="BI11" s="660"/>
      <c r="BJ11" s="660"/>
      <c r="BK11" s="660"/>
      <c r="BL11" s="660"/>
      <c r="BM11" s="660"/>
      <c r="BN11" s="661"/>
      <c r="BO11" s="662">
        <v>2.7</v>
      </c>
      <c r="BP11" s="662"/>
      <c r="BQ11" s="662"/>
      <c r="BR11" s="662"/>
      <c r="BS11" s="668" t="s">
        <v>226</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638453</v>
      </c>
      <c r="CS11" s="660"/>
      <c r="CT11" s="660"/>
      <c r="CU11" s="660"/>
      <c r="CV11" s="660"/>
      <c r="CW11" s="660"/>
      <c r="CX11" s="660"/>
      <c r="CY11" s="661"/>
      <c r="CZ11" s="662">
        <v>5.7</v>
      </c>
      <c r="DA11" s="662"/>
      <c r="DB11" s="662"/>
      <c r="DC11" s="662"/>
      <c r="DD11" s="668">
        <v>261741</v>
      </c>
      <c r="DE11" s="660"/>
      <c r="DF11" s="660"/>
      <c r="DG11" s="660"/>
      <c r="DH11" s="660"/>
      <c r="DI11" s="660"/>
      <c r="DJ11" s="660"/>
      <c r="DK11" s="660"/>
      <c r="DL11" s="660"/>
      <c r="DM11" s="660"/>
      <c r="DN11" s="660"/>
      <c r="DO11" s="660"/>
      <c r="DP11" s="661"/>
      <c r="DQ11" s="668">
        <v>367743</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263861</v>
      </c>
      <c r="S12" s="660"/>
      <c r="T12" s="660"/>
      <c r="U12" s="660"/>
      <c r="V12" s="660"/>
      <c r="W12" s="660"/>
      <c r="X12" s="660"/>
      <c r="Y12" s="661"/>
      <c r="Z12" s="662">
        <v>2.2999999999999998</v>
      </c>
      <c r="AA12" s="662"/>
      <c r="AB12" s="662"/>
      <c r="AC12" s="662"/>
      <c r="AD12" s="663">
        <v>263861</v>
      </c>
      <c r="AE12" s="663"/>
      <c r="AF12" s="663"/>
      <c r="AG12" s="663"/>
      <c r="AH12" s="663"/>
      <c r="AI12" s="663"/>
      <c r="AJ12" s="663"/>
      <c r="AK12" s="663"/>
      <c r="AL12" s="664">
        <v>4.0999999999999996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715975</v>
      </c>
      <c r="BH12" s="660"/>
      <c r="BI12" s="660"/>
      <c r="BJ12" s="660"/>
      <c r="BK12" s="660"/>
      <c r="BL12" s="660"/>
      <c r="BM12" s="660"/>
      <c r="BN12" s="661"/>
      <c r="BO12" s="662">
        <v>49.9</v>
      </c>
      <c r="BP12" s="662"/>
      <c r="BQ12" s="662"/>
      <c r="BR12" s="662"/>
      <c r="BS12" s="668" t="s">
        <v>226</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328829</v>
      </c>
      <c r="CS12" s="660"/>
      <c r="CT12" s="660"/>
      <c r="CU12" s="660"/>
      <c r="CV12" s="660"/>
      <c r="CW12" s="660"/>
      <c r="CX12" s="660"/>
      <c r="CY12" s="661"/>
      <c r="CZ12" s="662">
        <v>2.9</v>
      </c>
      <c r="DA12" s="662"/>
      <c r="DB12" s="662"/>
      <c r="DC12" s="662"/>
      <c r="DD12" s="668">
        <v>71711</v>
      </c>
      <c r="DE12" s="660"/>
      <c r="DF12" s="660"/>
      <c r="DG12" s="660"/>
      <c r="DH12" s="660"/>
      <c r="DI12" s="660"/>
      <c r="DJ12" s="660"/>
      <c r="DK12" s="660"/>
      <c r="DL12" s="660"/>
      <c r="DM12" s="660"/>
      <c r="DN12" s="660"/>
      <c r="DO12" s="660"/>
      <c r="DP12" s="661"/>
      <c r="DQ12" s="668">
        <v>198815</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120</v>
      </c>
      <c r="S13" s="660"/>
      <c r="T13" s="660"/>
      <c r="U13" s="660"/>
      <c r="V13" s="660"/>
      <c r="W13" s="660"/>
      <c r="X13" s="660"/>
      <c r="Y13" s="661"/>
      <c r="Z13" s="662" t="s">
        <v>226</v>
      </c>
      <c r="AA13" s="662"/>
      <c r="AB13" s="662"/>
      <c r="AC13" s="662"/>
      <c r="AD13" s="663" t="s">
        <v>226</v>
      </c>
      <c r="AE13" s="663"/>
      <c r="AF13" s="663"/>
      <c r="AG13" s="663"/>
      <c r="AH13" s="663"/>
      <c r="AI13" s="663"/>
      <c r="AJ13" s="663"/>
      <c r="AK13" s="663"/>
      <c r="AL13" s="664" t="s">
        <v>120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714733</v>
      </c>
      <c r="BH13" s="660"/>
      <c r="BI13" s="660"/>
      <c r="BJ13" s="660"/>
      <c r="BK13" s="660"/>
      <c r="BL13" s="660"/>
      <c r="BM13" s="660"/>
      <c r="BN13" s="661"/>
      <c r="BO13" s="662">
        <v>49.9</v>
      </c>
      <c r="BP13" s="662"/>
      <c r="BQ13" s="662"/>
      <c r="BR13" s="662"/>
      <c r="BS13" s="668" t="s">
        <v>120</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871465</v>
      </c>
      <c r="CS13" s="660"/>
      <c r="CT13" s="660"/>
      <c r="CU13" s="660"/>
      <c r="CV13" s="660"/>
      <c r="CW13" s="660"/>
      <c r="CX13" s="660"/>
      <c r="CY13" s="661"/>
      <c r="CZ13" s="662">
        <v>7.8</v>
      </c>
      <c r="DA13" s="662"/>
      <c r="DB13" s="662"/>
      <c r="DC13" s="662"/>
      <c r="DD13" s="668">
        <v>388654</v>
      </c>
      <c r="DE13" s="660"/>
      <c r="DF13" s="660"/>
      <c r="DG13" s="660"/>
      <c r="DH13" s="660"/>
      <c r="DI13" s="660"/>
      <c r="DJ13" s="660"/>
      <c r="DK13" s="660"/>
      <c r="DL13" s="660"/>
      <c r="DM13" s="660"/>
      <c r="DN13" s="660"/>
      <c r="DO13" s="660"/>
      <c r="DP13" s="661"/>
      <c r="DQ13" s="668">
        <v>513560</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120</v>
      </c>
      <c r="AA14" s="662"/>
      <c r="AB14" s="662"/>
      <c r="AC14" s="662"/>
      <c r="AD14" s="663" t="s">
        <v>226</v>
      </c>
      <c r="AE14" s="663"/>
      <c r="AF14" s="663"/>
      <c r="AG14" s="663"/>
      <c r="AH14" s="663"/>
      <c r="AI14" s="663"/>
      <c r="AJ14" s="663"/>
      <c r="AK14" s="663"/>
      <c r="AL14" s="664" t="s">
        <v>226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52356</v>
      </c>
      <c r="BH14" s="660"/>
      <c r="BI14" s="660"/>
      <c r="BJ14" s="660"/>
      <c r="BK14" s="660"/>
      <c r="BL14" s="660"/>
      <c r="BM14" s="660"/>
      <c r="BN14" s="661"/>
      <c r="BO14" s="662">
        <v>3.7</v>
      </c>
      <c r="BP14" s="662"/>
      <c r="BQ14" s="662"/>
      <c r="BR14" s="662"/>
      <c r="BS14" s="668" t="s">
        <v>120</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975412</v>
      </c>
      <c r="CS14" s="660"/>
      <c r="CT14" s="660"/>
      <c r="CU14" s="660"/>
      <c r="CV14" s="660"/>
      <c r="CW14" s="660"/>
      <c r="CX14" s="660"/>
      <c r="CY14" s="661"/>
      <c r="CZ14" s="662">
        <v>8.6999999999999993</v>
      </c>
      <c r="DA14" s="662"/>
      <c r="DB14" s="662"/>
      <c r="DC14" s="662"/>
      <c r="DD14" s="668">
        <v>537599</v>
      </c>
      <c r="DE14" s="660"/>
      <c r="DF14" s="660"/>
      <c r="DG14" s="660"/>
      <c r="DH14" s="660"/>
      <c r="DI14" s="660"/>
      <c r="DJ14" s="660"/>
      <c r="DK14" s="660"/>
      <c r="DL14" s="660"/>
      <c r="DM14" s="660"/>
      <c r="DN14" s="660"/>
      <c r="DO14" s="660"/>
      <c r="DP14" s="661"/>
      <c r="DQ14" s="668">
        <v>477441</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20261</v>
      </c>
      <c r="S15" s="660"/>
      <c r="T15" s="660"/>
      <c r="U15" s="660"/>
      <c r="V15" s="660"/>
      <c r="W15" s="660"/>
      <c r="X15" s="660"/>
      <c r="Y15" s="661"/>
      <c r="Z15" s="662">
        <v>0.2</v>
      </c>
      <c r="AA15" s="662"/>
      <c r="AB15" s="662"/>
      <c r="AC15" s="662"/>
      <c r="AD15" s="663">
        <v>20261</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77465</v>
      </c>
      <c r="BH15" s="660"/>
      <c r="BI15" s="660"/>
      <c r="BJ15" s="660"/>
      <c r="BK15" s="660"/>
      <c r="BL15" s="660"/>
      <c r="BM15" s="660"/>
      <c r="BN15" s="661"/>
      <c r="BO15" s="662">
        <v>5.4</v>
      </c>
      <c r="BP15" s="662"/>
      <c r="BQ15" s="662"/>
      <c r="BR15" s="662"/>
      <c r="BS15" s="668" t="s">
        <v>226</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997393</v>
      </c>
      <c r="CS15" s="660"/>
      <c r="CT15" s="660"/>
      <c r="CU15" s="660"/>
      <c r="CV15" s="660"/>
      <c r="CW15" s="660"/>
      <c r="CX15" s="660"/>
      <c r="CY15" s="661"/>
      <c r="CZ15" s="662">
        <v>8.9</v>
      </c>
      <c r="DA15" s="662"/>
      <c r="DB15" s="662"/>
      <c r="DC15" s="662"/>
      <c r="DD15" s="668">
        <v>127979</v>
      </c>
      <c r="DE15" s="660"/>
      <c r="DF15" s="660"/>
      <c r="DG15" s="660"/>
      <c r="DH15" s="660"/>
      <c r="DI15" s="660"/>
      <c r="DJ15" s="660"/>
      <c r="DK15" s="660"/>
      <c r="DL15" s="660"/>
      <c r="DM15" s="660"/>
      <c r="DN15" s="660"/>
      <c r="DO15" s="660"/>
      <c r="DP15" s="661"/>
      <c r="DQ15" s="668">
        <v>770991</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120</v>
      </c>
      <c r="AA16" s="662"/>
      <c r="AB16" s="662"/>
      <c r="AC16" s="662"/>
      <c r="AD16" s="663" t="s">
        <v>226</v>
      </c>
      <c r="AE16" s="663"/>
      <c r="AF16" s="663"/>
      <c r="AG16" s="663"/>
      <c r="AH16" s="663"/>
      <c r="AI16" s="663"/>
      <c r="AJ16" s="663"/>
      <c r="AK16" s="663"/>
      <c r="AL16" s="664" t="s">
        <v>120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493555</v>
      </c>
      <c r="CS16" s="660"/>
      <c r="CT16" s="660"/>
      <c r="CU16" s="660"/>
      <c r="CV16" s="660"/>
      <c r="CW16" s="660"/>
      <c r="CX16" s="660"/>
      <c r="CY16" s="661"/>
      <c r="CZ16" s="662">
        <v>4.4000000000000004</v>
      </c>
      <c r="DA16" s="662"/>
      <c r="DB16" s="662"/>
      <c r="DC16" s="662"/>
      <c r="DD16" s="668" t="s">
        <v>226</v>
      </c>
      <c r="DE16" s="660"/>
      <c r="DF16" s="660"/>
      <c r="DG16" s="660"/>
      <c r="DH16" s="660"/>
      <c r="DI16" s="660"/>
      <c r="DJ16" s="660"/>
      <c r="DK16" s="660"/>
      <c r="DL16" s="660"/>
      <c r="DM16" s="660"/>
      <c r="DN16" s="660"/>
      <c r="DO16" s="660"/>
      <c r="DP16" s="661"/>
      <c r="DQ16" s="668">
        <v>12551</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2484</v>
      </c>
      <c r="S17" s="660"/>
      <c r="T17" s="660"/>
      <c r="U17" s="660"/>
      <c r="V17" s="660"/>
      <c r="W17" s="660"/>
      <c r="X17" s="660"/>
      <c r="Y17" s="661"/>
      <c r="Z17" s="662">
        <v>0</v>
      </c>
      <c r="AA17" s="662"/>
      <c r="AB17" s="662"/>
      <c r="AC17" s="662"/>
      <c r="AD17" s="663">
        <v>2484</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226</v>
      </c>
      <c r="BP17" s="662"/>
      <c r="BQ17" s="662"/>
      <c r="BR17" s="662"/>
      <c r="BS17" s="668" t="s">
        <v>120</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1566078</v>
      </c>
      <c r="CS17" s="660"/>
      <c r="CT17" s="660"/>
      <c r="CU17" s="660"/>
      <c r="CV17" s="660"/>
      <c r="CW17" s="660"/>
      <c r="CX17" s="660"/>
      <c r="CY17" s="661"/>
      <c r="CZ17" s="662">
        <v>14</v>
      </c>
      <c r="DA17" s="662"/>
      <c r="DB17" s="662"/>
      <c r="DC17" s="662"/>
      <c r="DD17" s="668" t="s">
        <v>226</v>
      </c>
      <c r="DE17" s="660"/>
      <c r="DF17" s="660"/>
      <c r="DG17" s="660"/>
      <c r="DH17" s="660"/>
      <c r="DI17" s="660"/>
      <c r="DJ17" s="660"/>
      <c r="DK17" s="660"/>
      <c r="DL17" s="660"/>
      <c r="DM17" s="660"/>
      <c r="DN17" s="660"/>
      <c r="DO17" s="660"/>
      <c r="DP17" s="661"/>
      <c r="DQ17" s="668">
        <v>1476154</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5150667</v>
      </c>
      <c r="S18" s="660"/>
      <c r="T18" s="660"/>
      <c r="U18" s="660"/>
      <c r="V18" s="660"/>
      <c r="W18" s="660"/>
      <c r="X18" s="660"/>
      <c r="Y18" s="661"/>
      <c r="Z18" s="662">
        <v>44.7</v>
      </c>
      <c r="AA18" s="662"/>
      <c r="AB18" s="662"/>
      <c r="AC18" s="662"/>
      <c r="AD18" s="663">
        <v>4641589</v>
      </c>
      <c r="AE18" s="663"/>
      <c r="AF18" s="663"/>
      <c r="AG18" s="663"/>
      <c r="AH18" s="663"/>
      <c r="AI18" s="663"/>
      <c r="AJ18" s="663"/>
      <c r="AK18" s="663"/>
      <c r="AL18" s="664">
        <v>71.5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226</v>
      </c>
      <c r="BP18" s="662"/>
      <c r="BQ18" s="662"/>
      <c r="BR18" s="662"/>
      <c r="BS18" s="668" t="s">
        <v>120</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4641589</v>
      </c>
      <c r="S19" s="660"/>
      <c r="T19" s="660"/>
      <c r="U19" s="660"/>
      <c r="V19" s="660"/>
      <c r="W19" s="660"/>
      <c r="X19" s="660"/>
      <c r="Y19" s="661"/>
      <c r="Z19" s="662">
        <v>40.299999999999997</v>
      </c>
      <c r="AA19" s="662"/>
      <c r="AB19" s="662"/>
      <c r="AC19" s="662"/>
      <c r="AD19" s="663">
        <v>4641589</v>
      </c>
      <c r="AE19" s="663"/>
      <c r="AF19" s="663"/>
      <c r="AG19" s="663"/>
      <c r="AH19" s="663"/>
      <c r="AI19" s="663"/>
      <c r="AJ19" s="663"/>
      <c r="AK19" s="663"/>
      <c r="AL19" s="664">
        <v>71.5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120</v>
      </c>
      <c r="BP19" s="662"/>
      <c r="BQ19" s="662"/>
      <c r="BR19" s="662"/>
      <c r="BS19" s="668" t="s">
        <v>226</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120</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376474</v>
      </c>
      <c r="S20" s="660"/>
      <c r="T20" s="660"/>
      <c r="U20" s="660"/>
      <c r="V20" s="660"/>
      <c r="W20" s="660"/>
      <c r="X20" s="660"/>
      <c r="Y20" s="661"/>
      <c r="Z20" s="662">
        <v>3.3</v>
      </c>
      <c r="AA20" s="662"/>
      <c r="AB20" s="662"/>
      <c r="AC20" s="662"/>
      <c r="AD20" s="663" t="s">
        <v>226</v>
      </c>
      <c r="AE20" s="663"/>
      <c r="AF20" s="663"/>
      <c r="AG20" s="663"/>
      <c r="AH20" s="663"/>
      <c r="AI20" s="663"/>
      <c r="AJ20" s="663"/>
      <c r="AK20" s="663"/>
      <c r="AL20" s="664" t="s">
        <v>120</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120</v>
      </c>
      <c r="BH20" s="660"/>
      <c r="BI20" s="660"/>
      <c r="BJ20" s="660"/>
      <c r="BK20" s="660"/>
      <c r="BL20" s="660"/>
      <c r="BM20" s="660"/>
      <c r="BN20" s="661"/>
      <c r="BO20" s="662" t="s">
        <v>226</v>
      </c>
      <c r="BP20" s="662"/>
      <c r="BQ20" s="662"/>
      <c r="BR20" s="662"/>
      <c r="BS20" s="668" t="s">
        <v>226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11188490</v>
      </c>
      <c r="CS20" s="660"/>
      <c r="CT20" s="660"/>
      <c r="CU20" s="660"/>
      <c r="CV20" s="660"/>
      <c r="CW20" s="660"/>
      <c r="CX20" s="660"/>
      <c r="CY20" s="661"/>
      <c r="CZ20" s="662">
        <v>100</v>
      </c>
      <c r="DA20" s="662"/>
      <c r="DB20" s="662"/>
      <c r="DC20" s="662"/>
      <c r="DD20" s="668">
        <v>1886995</v>
      </c>
      <c r="DE20" s="660"/>
      <c r="DF20" s="660"/>
      <c r="DG20" s="660"/>
      <c r="DH20" s="660"/>
      <c r="DI20" s="660"/>
      <c r="DJ20" s="660"/>
      <c r="DK20" s="660"/>
      <c r="DL20" s="660"/>
      <c r="DM20" s="660"/>
      <c r="DN20" s="660"/>
      <c r="DO20" s="660"/>
      <c r="DP20" s="661"/>
      <c r="DQ20" s="668">
        <v>7339651</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132604</v>
      </c>
      <c r="S21" s="660"/>
      <c r="T21" s="660"/>
      <c r="U21" s="660"/>
      <c r="V21" s="660"/>
      <c r="W21" s="660"/>
      <c r="X21" s="660"/>
      <c r="Y21" s="661"/>
      <c r="Z21" s="662">
        <v>1.2</v>
      </c>
      <c r="AA21" s="662"/>
      <c r="AB21" s="662"/>
      <c r="AC21" s="662"/>
      <c r="AD21" s="663" t="s">
        <v>120</v>
      </c>
      <c r="AE21" s="663"/>
      <c r="AF21" s="663"/>
      <c r="AG21" s="663"/>
      <c r="AH21" s="663"/>
      <c r="AI21" s="663"/>
      <c r="AJ21" s="663"/>
      <c r="AK21" s="663"/>
      <c r="AL21" s="664" t="s">
        <v>226</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226</v>
      </c>
      <c r="BH21" s="660"/>
      <c r="BI21" s="660"/>
      <c r="BJ21" s="660"/>
      <c r="BK21" s="660"/>
      <c r="BL21" s="660"/>
      <c r="BM21" s="660"/>
      <c r="BN21" s="661"/>
      <c r="BO21" s="662" t="s">
        <v>120</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6993136</v>
      </c>
      <c r="S22" s="660"/>
      <c r="T22" s="660"/>
      <c r="U22" s="660"/>
      <c r="V22" s="660"/>
      <c r="W22" s="660"/>
      <c r="X22" s="660"/>
      <c r="Y22" s="661"/>
      <c r="Z22" s="662">
        <v>60.7</v>
      </c>
      <c r="AA22" s="662"/>
      <c r="AB22" s="662"/>
      <c r="AC22" s="662"/>
      <c r="AD22" s="663">
        <v>6484058</v>
      </c>
      <c r="AE22" s="663"/>
      <c r="AF22" s="663"/>
      <c r="AG22" s="663"/>
      <c r="AH22" s="663"/>
      <c r="AI22" s="663"/>
      <c r="AJ22" s="663"/>
      <c r="AK22" s="663"/>
      <c r="AL22" s="664">
        <v>99.9</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1628</v>
      </c>
      <c r="S23" s="660"/>
      <c r="T23" s="660"/>
      <c r="U23" s="660"/>
      <c r="V23" s="660"/>
      <c r="W23" s="660"/>
      <c r="X23" s="660"/>
      <c r="Y23" s="661"/>
      <c r="Z23" s="662">
        <v>0</v>
      </c>
      <c r="AA23" s="662"/>
      <c r="AB23" s="662"/>
      <c r="AC23" s="662"/>
      <c r="AD23" s="663">
        <v>1628</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25886</v>
      </c>
      <c r="S24" s="660"/>
      <c r="T24" s="660"/>
      <c r="U24" s="660"/>
      <c r="V24" s="660"/>
      <c r="W24" s="660"/>
      <c r="X24" s="660"/>
      <c r="Y24" s="661"/>
      <c r="Z24" s="662">
        <v>0.2</v>
      </c>
      <c r="AA24" s="662"/>
      <c r="AB24" s="662"/>
      <c r="AC24" s="662"/>
      <c r="AD24" s="663" t="s">
        <v>226</v>
      </c>
      <c r="AE24" s="663"/>
      <c r="AF24" s="663"/>
      <c r="AG24" s="663"/>
      <c r="AH24" s="663"/>
      <c r="AI24" s="663"/>
      <c r="AJ24" s="663"/>
      <c r="AK24" s="663"/>
      <c r="AL24" s="664" t="s">
        <v>120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4493765</v>
      </c>
      <c r="CS24" s="649"/>
      <c r="CT24" s="649"/>
      <c r="CU24" s="649"/>
      <c r="CV24" s="649"/>
      <c r="CW24" s="649"/>
      <c r="CX24" s="649"/>
      <c r="CY24" s="650"/>
      <c r="CZ24" s="653">
        <v>40.200000000000003</v>
      </c>
      <c r="DA24" s="654"/>
      <c r="DB24" s="654"/>
      <c r="DC24" s="673"/>
      <c r="DD24" s="692">
        <v>3493715</v>
      </c>
      <c r="DE24" s="649"/>
      <c r="DF24" s="649"/>
      <c r="DG24" s="649"/>
      <c r="DH24" s="649"/>
      <c r="DI24" s="649"/>
      <c r="DJ24" s="649"/>
      <c r="DK24" s="650"/>
      <c r="DL24" s="692">
        <v>3483686</v>
      </c>
      <c r="DM24" s="649"/>
      <c r="DN24" s="649"/>
      <c r="DO24" s="649"/>
      <c r="DP24" s="649"/>
      <c r="DQ24" s="649"/>
      <c r="DR24" s="649"/>
      <c r="DS24" s="649"/>
      <c r="DT24" s="649"/>
      <c r="DU24" s="649"/>
      <c r="DV24" s="650"/>
      <c r="DW24" s="653">
        <v>51.6</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88275</v>
      </c>
      <c r="S25" s="660"/>
      <c r="T25" s="660"/>
      <c r="U25" s="660"/>
      <c r="V25" s="660"/>
      <c r="W25" s="660"/>
      <c r="X25" s="660"/>
      <c r="Y25" s="661"/>
      <c r="Z25" s="662">
        <v>0.8</v>
      </c>
      <c r="AA25" s="662"/>
      <c r="AB25" s="662"/>
      <c r="AC25" s="662"/>
      <c r="AD25" s="663" t="s">
        <v>120</v>
      </c>
      <c r="AE25" s="663"/>
      <c r="AF25" s="663"/>
      <c r="AG25" s="663"/>
      <c r="AH25" s="663"/>
      <c r="AI25" s="663"/>
      <c r="AJ25" s="663"/>
      <c r="AK25" s="663"/>
      <c r="AL25" s="664" t="s">
        <v>226</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1778514</v>
      </c>
      <c r="CS25" s="695"/>
      <c r="CT25" s="695"/>
      <c r="CU25" s="695"/>
      <c r="CV25" s="695"/>
      <c r="CW25" s="695"/>
      <c r="CX25" s="695"/>
      <c r="CY25" s="696"/>
      <c r="CZ25" s="664">
        <v>15.9</v>
      </c>
      <c r="DA25" s="693"/>
      <c r="DB25" s="693"/>
      <c r="DC25" s="697"/>
      <c r="DD25" s="668">
        <v>1634452</v>
      </c>
      <c r="DE25" s="695"/>
      <c r="DF25" s="695"/>
      <c r="DG25" s="695"/>
      <c r="DH25" s="695"/>
      <c r="DI25" s="695"/>
      <c r="DJ25" s="695"/>
      <c r="DK25" s="696"/>
      <c r="DL25" s="668">
        <v>1627173</v>
      </c>
      <c r="DM25" s="695"/>
      <c r="DN25" s="695"/>
      <c r="DO25" s="695"/>
      <c r="DP25" s="695"/>
      <c r="DQ25" s="695"/>
      <c r="DR25" s="695"/>
      <c r="DS25" s="695"/>
      <c r="DT25" s="695"/>
      <c r="DU25" s="695"/>
      <c r="DV25" s="696"/>
      <c r="DW25" s="664">
        <v>24.1</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9551</v>
      </c>
      <c r="S26" s="660"/>
      <c r="T26" s="660"/>
      <c r="U26" s="660"/>
      <c r="V26" s="660"/>
      <c r="W26" s="660"/>
      <c r="X26" s="660"/>
      <c r="Y26" s="661"/>
      <c r="Z26" s="662">
        <v>0.1</v>
      </c>
      <c r="AA26" s="662"/>
      <c r="AB26" s="662"/>
      <c r="AC26" s="662"/>
      <c r="AD26" s="663" t="s">
        <v>226</v>
      </c>
      <c r="AE26" s="663"/>
      <c r="AF26" s="663"/>
      <c r="AG26" s="663"/>
      <c r="AH26" s="663"/>
      <c r="AI26" s="663"/>
      <c r="AJ26" s="663"/>
      <c r="AK26" s="663"/>
      <c r="AL26" s="664" t="s">
        <v>120</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226</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1116072</v>
      </c>
      <c r="CS26" s="660"/>
      <c r="CT26" s="660"/>
      <c r="CU26" s="660"/>
      <c r="CV26" s="660"/>
      <c r="CW26" s="660"/>
      <c r="CX26" s="660"/>
      <c r="CY26" s="661"/>
      <c r="CZ26" s="664">
        <v>10</v>
      </c>
      <c r="DA26" s="693"/>
      <c r="DB26" s="693"/>
      <c r="DC26" s="697"/>
      <c r="DD26" s="668">
        <v>997391</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1370715</v>
      </c>
      <c r="S27" s="660"/>
      <c r="T27" s="660"/>
      <c r="U27" s="660"/>
      <c r="V27" s="660"/>
      <c r="W27" s="660"/>
      <c r="X27" s="660"/>
      <c r="Y27" s="661"/>
      <c r="Z27" s="662">
        <v>11.9</v>
      </c>
      <c r="AA27" s="662"/>
      <c r="AB27" s="662"/>
      <c r="AC27" s="662"/>
      <c r="AD27" s="663" t="s">
        <v>120</v>
      </c>
      <c r="AE27" s="663"/>
      <c r="AF27" s="663"/>
      <c r="AG27" s="663"/>
      <c r="AH27" s="663"/>
      <c r="AI27" s="663"/>
      <c r="AJ27" s="663"/>
      <c r="AK27" s="663"/>
      <c r="AL27" s="664" t="s">
        <v>226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1433653</v>
      </c>
      <c r="BH27" s="660"/>
      <c r="BI27" s="660"/>
      <c r="BJ27" s="660"/>
      <c r="BK27" s="660"/>
      <c r="BL27" s="660"/>
      <c r="BM27" s="660"/>
      <c r="BN27" s="661"/>
      <c r="BO27" s="662">
        <v>100</v>
      </c>
      <c r="BP27" s="662"/>
      <c r="BQ27" s="662"/>
      <c r="BR27" s="662"/>
      <c r="BS27" s="668" t="s">
        <v>226</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1149173</v>
      </c>
      <c r="CS27" s="695"/>
      <c r="CT27" s="695"/>
      <c r="CU27" s="695"/>
      <c r="CV27" s="695"/>
      <c r="CW27" s="695"/>
      <c r="CX27" s="695"/>
      <c r="CY27" s="696"/>
      <c r="CZ27" s="664">
        <v>10.3</v>
      </c>
      <c r="DA27" s="693"/>
      <c r="DB27" s="693"/>
      <c r="DC27" s="697"/>
      <c r="DD27" s="668">
        <v>383109</v>
      </c>
      <c r="DE27" s="695"/>
      <c r="DF27" s="695"/>
      <c r="DG27" s="695"/>
      <c r="DH27" s="695"/>
      <c r="DI27" s="695"/>
      <c r="DJ27" s="695"/>
      <c r="DK27" s="696"/>
      <c r="DL27" s="668">
        <v>380359</v>
      </c>
      <c r="DM27" s="695"/>
      <c r="DN27" s="695"/>
      <c r="DO27" s="695"/>
      <c r="DP27" s="695"/>
      <c r="DQ27" s="695"/>
      <c r="DR27" s="695"/>
      <c r="DS27" s="695"/>
      <c r="DT27" s="695"/>
      <c r="DU27" s="695"/>
      <c r="DV27" s="696"/>
      <c r="DW27" s="664">
        <v>5.6</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226</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1566078</v>
      </c>
      <c r="CS28" s="660"/>
      <c r="CT28" s="660"/>
      <c r="CU28" s="660"/>
      <c r="CV28" s="660"/>
      <c r="CW28" s="660"/>
      <c r="CX28" s="660"/>
      <c r="CY28" s="661"/>
      <c r="CZ28" s="664">
        <v>14</v>
      </c>
      <c r="DA28" s="693"/>
      <c r="DB28" s="693"/>
      <c r="DC28" s="697"/>
      <c r="DD28" s="668">
        <v>1476154</v>
      </c>
      <c r="DE28" s="660"/>
      <c r="DF28" s="660"/>
      <c r="DG28" s="660"/>
      <c r="DH28" s="660"/>
      <c r="DI28" s="660"/>
      <c r="DJ28" s="660"/>
      <c r="DK28" s="661"/>
      <c r="DL28" s="668">
        <v>1476154</v>
      </c>
      <c r="DM28" s="660"/>
      <c r="DN28" s="660"/>
      <c r="DO28" s="660"/>
      <c r="DP28" s="660"/>
      <c r="DQ28" s="660"/>
      <c r="DR28" s="660"/>
      <c r="DS28" s="660"/>
      <c r="DT28" s="660"/>
      <c r="DU28" s="660"/>
      <c r="DV28" s="661"/>
      <c r="DW28" s="664">
        <v>21.8</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673337</v>
      </c>
      <c r="S29" s="660"/>
      <c r="T29" s="660"/>
      <c r="U29" s="660"/>
      <c r="V29" s="660"/>
      <c r="W29" s="660"/>
      <c r="X29" s="660"/>
      <c r="Y29" s="661"/>
      <c r="Z29" s="662">
        <v>5.8</v>
      </c>
      <c r="AA29" s="662"/>
      <c r="AB29" s="662"/>
      <c r="AC29" s="662"/>
      <c r="AD29" s="663" t="s">
        <v>226</v>
      </c>
      <c r="AE29" s="663"/>
      <c r="AF29" s="663"/>
      <c r="AG29" s="663"/>
      <c r="AH29" s="663"/>
      <c r="AI29" s="663"/>
      <c r="AJ29" s="663"/>
      <c r="AK29" s="663"/>
      <c r="AL29" s="664" t="s">
        <v>226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1566078</v>
      </c>
      <c r="CS29" s="695"/>
      <c r="CT29" s="695"/>
      <c r="CU29" s="695"/>
      <c r="CV29" s="695"/>
      <c r="CW29" s="695"/>
      <c r="CX29" s="695"/>
      <c r="CY29" s="696"/>
      <c r="CZ29" s="664">
        <v>14</v>
      </c>
      <c r="DA29" s="693"/>
      <c r="DB29" s="693"/>
      <c r="DC29" s="697"/>
      <c r="DD29" s="668">
        <v>1476154</v>
      </c>
      <c r="DE29" s="695"/>
      <c r="DF29" s="695"/>
      <c r="DG29" s="695"/>
      <c r="DH29" s="695"/>
      <c r="DI29" s="695"/>
      <c r="DJ29" s="695"/>
      <c r="DK29" s="696"/>
      <c r="DL29" s="668">
        <v>1476154</v>
      </c>
      <c r="DM29" s="695"/>
      <c r="DN29" s="695"/>
      <c r="DO29" s="695"/>
      <c r="DP29" s="695"/>
      <c r="DQ29" s="695"/>
      <c r="DR29" s="695"/>
      <c r="DS29" s="695"/>
      <c r="DT29" s="695"/>
      <c r="DU29" s="695"/>
      <c r="DV29" s="696"/>
      <c r="DW29" s="664">
        <v>21.8</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46142</v>
      </c>
      <c r="S30" s="660"/>
      <c r="T30" s="660"/>
      <c r="U30" s="660"/>
      <c r="V30" s="660"/>
      <c r="W30" s="660"/>
      <c r="X30" s="660"/>
      <c r="Y30" s="661"/>
      <c r="Z30" s="662">
        <v>0.4</v>
      </c>
      <c r="AA30" s="662"/>
      <c r="AB30" s="662"/>
      <c r="AC30" s="662"/>
      <c r="AD30" s="663">
        <v>3123</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177</v>
      </c>
      <c r="AY30" s="646"/>
      <c r="AZ30" s="646"/>
      <c r="BA30" s="646"/>
      <c r="BB30" s="646"/>
      <c r="BC30" s="646"/>
      <c r="BD30" s="646"/>
      <c r="BE30" s="646"/>
      <c r="BF30" s="647"/>
      <c r="BG30" s="719">
        <v>98.6</v>
      </c>
      <c r="BH30" s="720"/>
      <c r="BI30" s="720"/>
      <c r="BJ30" s="720"/>
      <c r="BK30" s="720"/>
      <c r="BL30" s="720"/>
      <c r="BM30" s="654">
        <v>94</v>
      </c>
      <c r="BN30" s="720"/>
      <c r="BO30" s="720"/>
      <c r="BP30" s="720"/>
      <c r="BQ30" s="721"/>
      <c r="BR30" s="719">
        <v>98.5</v>
      </c>
      <c r="BS30" s="720"/>
      <c r="BT30" s="720"/>
      <c r="BU30" s="720"/>
      <c r="BV30" s="720"/>
      <c r="BW30" s="720"/>
      <c r="BX30" s="654">
        <v>93.4</v>
      </c>
      <c r="BY30" s="720"/>
      <c r="BZ30" s="720"/>
      <c r="CA30" s="720"/>
      <c r="CB30" s="721"/>
      <c r="CD30" s="724"/>
      <c r="CE30" s="725"/>
      <c r="CF30" s="674" t="s">
        <v>303</v>
      </c>
      <c r="CG30" s="675"/>
      <c r="CH30" s="675"/>
      <c r="CI30" s="675"/>
      <c r="CJ30" s="675"/>
      <c r="CK30" s="675"/>
      <c r="CL30" s="675"/>
      <c r="CM30" s="675"/>
      <c r="CN30" s="675"/>
      <c r="CO30" s="675"/>
      <c r="CP30" s="675"/>
      <c r="CQ30" s="676"/>
      <c r="CR30" s="659">
        <v>1464002</v>
      </c>
      <c r="CS30" s="660"/>
      <c r="CT30" s="660"/>
      <c r="CU30" s="660"/>
      <c r="CV30" s="660"/>
      <c r="CW30" s="660"/>
      <c r="CX30" s="660"/>
      <c r="CY30" s="661"/>
      <c r="CZ30" s="664">
        <v>13.1</v>
      </c>
      <c r="DA30" s="693"/>
      <c r="DB30" s="693"/>
      <c r="DC30" s="697"/>
      <c r="DD30" s="668">
        <v>1374078</v>
      </c>
      <c r="DE30" s="660"/>
      <c r="DF30" s="660"/>
      <c r="DG30" s="660"/>
      <c r="DH30" s="660"/>
      <c r="DI30" s="660"/>
      <c r="DJ30" s="660"/>
      <c r="DK30" s="661"/>
      <c r="DL30" s="668">
        <v>1374078</v>
      </c>
      <c r="DM30" s="660"/>
      <c r="DN30" s="660"/>
      <c r="DO30" s="660"/>
      <c r="DP30" s="660"/>
      <c r="DQ30" s="660"/>
      <c r="DR30" s="660"/>
      <c r="DS30" s="660"/>
      <c r="DT30" s="660"/>
      <c r="DU30" s="660"/>
      <c r="DV30" s="661"/>
      <c r="DW30" s="664">
        <v>20.3</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30485</v>
      </c>
      <c r="S31" s="660"/>
      <c r="T31" s="660"/>
      <c r="U31" s="660"/>
      <c r="V31" s="660"/>
      <c r="W31" s="660"/>
      <c r="X31" s="660"/>
      <c r="Y31" s="661"/>
      <c r="Z31" s="662">
        <v>0.3</v>
      </c>
      <c r="AA31" s="662"/>
      <c r="AB31" s="662"/>
      <c r="AC31" s="662"/>
      <c r="AD31" s="663" t="s">
        <v>226</v>
      </c>
      <c r="AE31" s="663"/>
      <c r="AF31" s="663"/>
      <c r="AG31" s="663"/>
      <c r="AH31" s="663"/>
      <c r="AI31" s="663"/>
      <c r="AJ31" s="663"/>
      <c r="AK31" s="663"/>
      <c r="AL31" s="664" t="s">
        <v>226</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98.3</v>
      </c>
      <c r="BH31" s="695"/>
      <c r="BI31" s="695"/>
      <c r="BJ31" s="695"/>
      <c r="BK31" s="695"/>
      <c r="BL31" s="695"/>
      <c r="BM31" s="665">
        <v>92.4</v>
      </c>
      <c r="BN31" s="717"/>
      <c r="BO31" s="717"/>
      <c r="BP31" s="717"/>
      <c r="BQ31" s="718"/>
      <c r="BR31" s="716">
        <v>98.2</v>
      </c>
      <c r="BS31" s="695"/>
      <c r="BT31" s="695"/>
      <c r="BU31" s="695"/>
      <c r="BV31" s="695"/>
      <c r="BW31" s="695"/>
      <c r="BX31" s="665">
        <v>92.4</v>
      </c>
      <c r="BY31" s="717"/>
      <c r="BZ31" s="717"/>
      <c r="CA31" s="717"/>
      <c r="CB31" s="718"/>
      <c r="CD31" s="724"/>
      <c r="CE31" s="725"/>
      <c r="CF31" s="674" t="s">
        <v>307</v>
      </c>
      <c r="CG31" s="675"/>
      <c r="CH31" s="675"/>
      <c r="CI31" s="675"/>
      <c r="CJ31" s="675"/>
      <c r="CK31" s="675"/>
      <c r="CL31" s="675"/>
      <c r="CM31" s="675"/>
      <c r="CN31" s="675"/>
      <c r="CO31" s="675"/>
      <c r="CP31" s="675"/>
      <c r="CQ31" s="676"/>
      <c r="CR31" s="659">
        <v>102076</v>
      </c>
      <c r="CS31" s="695"/>
      <c r="CT31" s="695"/>
      <c r="CU31" s="695"/>
      <c r="CV31" s="695"/>
      <c r="CW31" s="695"/>
      <c r="CX31" s="695"/>
      <c r="CY31" s="696"/>
      <c r="CZ31" s="664">
        <v>0.9</v>
      </c>
      <c r="DA31" s="693"/>
      <c r="DB31" s="693"/>
      <c r="DC31" s="697"/>
      <c r="DD31" s="668">
        <v>102076</v>
      </c>
      <c r="DE31" s="695"/>
      <c r="DF31" s="695"/>
      <c r="DG31" s="695"/>
      <c r="DH31" s="695"/>
      <c r="DI31" s="695"/>
      <c r="DJ31" s="695"/>
      <c r="DK31" s="696"/>
      <c r="DL31" s="668">
        <v>102076</v>
      </c>
      <c r="DM31" s="695"/>
      <c r="DN31" s="695"/>
      <c r="DO31" s="695"/>
      <c r="DP31" s="695"/>
      <c r="DQ31" s="695"/>
      <c r="DR31" s="695"/>
      <c r="DS31" s="695"/>
      <c r="DT31" s="695"/>
      <c r="DU31" s="695"/>
      <c r="DV31" s="696"/>
      <c r="DW31" s="664">
        <v>1.5</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331243</v>
      </c>
      <c r="S32" s="660"/>
      <c r="T32" s="660"/>
      <c r="U32" s="660"/>
      <c r="V32" s="660"/>
      <c r="W32" s="660"/>
      <c r="X32" s="660"/>
      <c r="Y32" s="661"/>
      <c r="Z32" s="662">
        <v>2.9</v>
      </c>
      <c r="AA32" s="662"/>
      <c r="AB32" s="662"/>
      <c r="AC32" s="662"/>
      <c r="AD32" s="663" t="s">
        <v>120</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98.8</v>
      </c>
      <c r="BH32" s="729"/>
      <c r="BI32" s="729"/>
      <c r="BJ32" s="729"/>
      <c r="BK32" s="729"/>
      <c r="BL32" s="729"/>
      <c r="BM32" s="730">
        <v>94.4</v>
      </c>
      <c r="BN32" s="729"/>
      <c r="BO32" s="729"/>
      <c r="BP32" s="729"/>
      <c r="BQ32" s="731"/>
      <c r="BR32" s="728">
        <v>98.6</v>
      </c>
      <c r="BS32" s="729"/>
      <c r="BT32" s="729"/>
      <c r="BU32" s="729"/>
      <c r="BV32" s="729"/>
      <c r="BW32" s="729"/>
      <c r="BX32" s="730">
        <v>93.2</v>
      </c>
      <c r="BY32" s="729"/>
      <c r="BZ32" s="729"/>
      <c r="CA32" s="729"/>
      <c r="CB32" s="731"/>
      <c r="CD32" s="726"/>
      <c r="CE32" s="727"/>
      <c r="CF32" s="674" t="s">
        <v>310</v>
      </c>
      <c r="CG32" s="675"/>
      <c r="CH32" s="675"/>
      <c r="CI32" s="675"/>
      <c r="CJ32" s="675"/>
      <c r="CK32" s="675"/>
      <c r="CL32" s="675"/>
      <c r="CM32" s="675"/>
      <c r="CN32" s="675"/>
      <c r="CO32" s="675"/>
      <c r="CP32" s="675"/>
      <c r="CQ32" s="676"/>
      <c r="CR32" s="659" t="s">
        <v>120</v>
      </c>
      <c r="CS32" s="660"/>
      <c r="CT32" s="660"/>
      <c r="CU32" s="660"/>
      <c r="CV32" s="660"/>
      <c r="CW32" s="660"/>
      <c r="CX32" s="660"/>
      <c r="CY32" s="661"/>
      <c r="CZ32" s="664" t="s">
        <v>120</v>
      </c>
      <c r="DA32" s="693"/>
      <c r="DB32" s="693"/>
      <c r="DC32" s="697"/>
      <c r="DD32" s="668" t="s">
        <v>226</v>
      </c>
      <c r="DE32" s="660"/>
      <c r="DF32" s="660"/>
      <c r="DG32" s="660"/>
      <c r="DH32" s="660"/>
      <c r="DI32" s="660"/>
      <c r="DJ32" s="660"/>
      <c r="DK32" s="661"/>
      <c r="DL32" s="668" t="s">
        <v>226</v>
      </c>
      <c r="DM32" s="660"/>
      <c r="DN32" s="660"/>
      <c r="DO32" s="660"/>
      <c r="DP32" s="660"/>
      <c r="DQ32" s="660"/>
      <c r="DR32" s="660"/>
      <c r="DS32" s="660"/>
      <c r="DT32" s="660"/>
      <c r="DU32" s="660"/>
      <c r="DV32" s="661"/>
      <c r="DW32" s="664" t="s">
        <v>120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358367</v>
      </c>
      <c r="S33" s="660"/>
      <c r="T33" s="660"/>
      <c r="U33" s="660"/>
      <c r="V33" s="660"/>
      <c r="W33" s="660"/>
      <c r="X33" s="660"/>
      <c r="Y33" s="661"/>
      <c r="Z33" s="662">
        <v>3.1</v>
      </c>
      <c r="AA33" s="662"/>
      <c r="AB33" s="662"/>
      <c r="AC33" s="662"/>
      <c r="AD33" s="663" t="s">
        <v>120</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4314175</v>
      </c>
      <c r="CS33" s="695"/>
      <c r="CT33" s="695"/>
      <c r="CU33" s="695"/>
      <c r="CV33" s="695"/>
      <c r="CW33" s="695"/>
      <c r="CX33" s="695"/>
      <c r="CY33" s="696"/>
      <c r="CZ33" s="664">
        <v>38.6</v>
      </c>
      <c r="DA33" s="693"/>
      <c r="DB33" s="693"/>
      <c r="DC33" s="697"/>
      <c r="DD33" s="668">
        <v>3631383</v>
      </c>
      <c r="DE33" s="695"/>
      <c r="DF33" s="695"/>
      <c r="DG33" s="695"/>
      <c r="DH33" s="695"/>
      <c r="DI33" s="695"/>
      <c r="DJ33" s="695"/>
      <c r="DK33" s="696"/>
      <c r="DL33" s="668">
        <v>2654691</v>
      </c>
      <c r="DM33" s="695"/>
      <c r="DN33" s="695"/>
      <c r="DO33" s="695"/>
      <c r="DP33" s="695"/>
      <c r="DQ33" s="695"/>
      <c r="DR33" s="695"/>
      <c r="DS33" s="695"/>
      <c r="DT33" s="695"/>
      <c r="DU33" s="695"/>
      <c r="DV33" s="696"/>
      <c r="DW33" s="664">
        <v>39.299999999999997</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335147</v>
      </c>
      <c r="S34" s="660"/>
      <c r="T34" s="660"/>
      <c r="U34" s="660"/>
      <c r="V34" s="660"/>
      <c r="W34" s="660"/>
      <c r="X34" s="660"/>
      <c r="Y34" s="661"/>
      <c r="Z34" s="662">
        <v>2.9</v>
      </c>
      <c r="AA34" s="662"/>
      <c r="AB34" s="662"/>
      <c r="AC34" s="662"/>
      <c r="AD34" s="663">
        <v>62</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1356542</v>
      </c>
      <c r="CS34" s="660"/>
      <c r="CT34" s="660"/>
      <c r="CU34" s="660"/>
      <c r="CV34" s="660"/>
      <c r="CW34" s="660"/>
      <c r="CX34" s="660"/>
      <c r="CY34" s="661"/>
      <c r="CZ34" s="664">
        <v>12.1</v>
      </c>
      <c r="DA34" s="693"/>
      <c r="DB34" s="693"/>
      <c r="DC34" s="697"/>
      <c r="DD34" s="668">
        <v>1055734</v>
      </c>
      <c r="DE34" s="660"/>
      <c r="DF34" s="660"/>
      <c r="DG34" s="660"/>
      <c r="DH34" s="660"/>
      <c r="DI34" s="660"/>
      <c r="DJ34" s="660"/>
      <c r="DK34" s="661"/>
      <c r="DL34" s="668">
        <v>966642</v>
      </c>
      <c r="DM34" s="660"/>
      <c r="DN34" s="660"/>
      <c r="DO34" s="660"/>
      <c r="DP34" s="660"/>
      <c r="DQ34" s="660"/>
      <c r="DR34" s="660"/>
      <c r="DS34" s="660"/>
      <c r="DT34" s="660"/>
      <c r="DU34" s="660"/>
      <c r="DV34" s="661"/>
      <c r="DW34" s="664">
        <v>14.3</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1265700</v>
      </c>
      <c r="S35" s="660"/>
      <c r="T35" s="660"/>
      <c r="U35" s="660"/>
      <c r="V35" s="660"/>
      <c r="W35" s="660"/>
      <c r="X35" s="660"/>
      <c r="Y35" s="661"/>
      <c r="Z35" s="662">
        <v>11</v>
      </c>
      <c r="AA35" s="662"/>
      <c r="AB35" s="662"/>
      <c r="AC35" s="662"/>
      <c r="AD35" s="663" t="s">
        <v>226</v>
      </c>
      <c r="AE35" s="663"/>
      <c r="AF35" s="663"/>
      <c r="AG35" s="663"/>
      <c r="AH35" s="663"/>
      <c r="AI35" s="663"/>
      <c r="AJ35" s="663"/>
      <c r="AK35" s="663"/>
      <c r="AL35" s="664" t="s">
        <v>226</v>
      </c>
      <c r="AM35" s="665"/>
      <c r="AN35" s="665"/>
      <c r="AO35" s="666"/>
      <c r="AP35" s="214"/>
      <c r="AQ35" s="732" t="s">
        <v>318</v>
      </c>
      <c r="AR35" s="733"/>
      <c r="AS35" s="733"/>
      <c r="AT35" s="733"/>
      <c r="AU35" s="733"/>
      <c r="AV35" s="733"/>
      <c r="AW35" s="733"/>
      <c r="AX35" s="733"/>
      <c r="AY35" s="734"/>
      <c r="AZ35" s="648">
        <v>1397371</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6608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160487</v>
      </c>
      <c r="CS35" s="695"/>
      <c r="CT35" s="695"/>
      <c r="CU35" s="695"/>
      <c r="CV35" s="695"/>
      <c r="CW35" s="695"/>
      <c r="CX35" s="695"/>
      <c r="CY35" s="696"/>
      <c r="CZ35" s="664">
        <v>1.4</v>
      </c>
      <c r="DA35" s="693"/>
      <c r="DB35" s="693"/>
      <c r="DC35" s="697"/>
      <c r="DD35" s="668">
        <v>151948</v>
      </c>
      <c r="DE35" s="695"/>
      <c r="DF35" s="695"/>
      <c r="DG35" s="695"/>
      <c r="DH35" s="695"/>
      <c r="DI35" s="695"/>
      <c r="DJ35" s="695"/>
      <c r="DK35" s="696"/>
      <c r="DL35" s="668">
        <v>135899</v>
      </c>
      <c r="DM35" s="695"/>
      <c r="DN35" s="695"/>
      <c r="DO35" s="695"/>
      <c r="DP35" s="695"/>
      <c r="DQ35" s="695"/>
      <c r="DR35" s="695"/>
      <c r="DS35" s="695"/>
      <c r="DT35" s="695"/>
      <c r="DU35" s="695"/>
      <c r="DV35" s="696"/>
      <c r="DW35" s="664">
        <v>2</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226</v>
      </c>
      <c r="AA36" s="662"/>
      <c r="AB36" s="662"/>
      <c r="AC36" s="662"/>
      <c r="AD36" s="663" t="s">
        <v>226</v>
      </c>
      <c r="AE36" s="663"/>
      <c r="AF36" s="663"/>
      <c r="AG36" s="663"/>
      <c r="AH36" s="663"/>
      <c r="AI36" s="663"/>
      <c r="AJ36" s="663"/>
      <c r="AK36" s="663"/>
      <c r="AL36" s="664" t="s">
        <v>226</v>
      </c>
      <c r="AM36" s="665"/>
      <c r="AN36" s="665"/>
      <c r="AO36" s="666"/>
      <c r="AQ36" s="736" t="s">
        <v>322</v>
      </c>
      <c r="AR36" s="737"/>
      <c r="AS36" s="737"/>
      <c r="AT36" s="737"/>
      <c r="AU36" s="737"/>
      <c r="AV36" s="737"/>
      <c r="AW36" s="737"/>
      <c r="AX36" s="737"/>
      <c r="AY36" s="738"/>
      <c r="AZ36" s="659">
        <v>292934</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-20230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1469233</v>
      </c>
      <c r="CS36" s="660"/>
      <c r="CT36" s="660"/>
      <c r="CU36" s="660"/>
      <c r="CV36" s="660"/>
      <c r="CW36" s="660"/>
      <c r="CX36" s="660"/>
      <c r="CY36" s="661"/>
      <c r="CZ36" s="664">
        <v>13.1</v>
      </c>
      <c r="DA36" s="693"/>
      <c r="DB36" s="693"/>
      <c r="DC36" s="697"/>
      <c r="DD36" s="668">
        <v>1353698</v>
      </c>
      <c r="DE36" s="660"/>
      <c r="DF36" s="660"/>
      <c r="DG36" s="660"/>
      <c r="DH36" s="660"/>
      <c r="DI36" s="660"/>
      <c r="DJ36" s="660"/>
      <c r="DK36" s="661"/>
      <c r="DL36" s="668">
        <v>1044755</v>
      </c>
      <c r="DM36" s="660"/>
      <c r="DN36" s="660"/>
      <c r="DO36" s="660"/>
      <c r="DP36" s="660"/>
      <c r="DQ36" s="660"/>
      <c r="DR36" s="660"/>
      <c r="DS36" s="660"/>
      <c r="DT36" s="660"/>
      <c r="DU36" s="660"/>
      <c r="DV36" s="661"/>
      <c r="DW36" s="664">
        <v>15.5</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268200</v>
      </c>
      <c r="S37" s="660"/>
      <c r="T37" s="660"/>
      <c r="U37" s="660"/>
      <c r="V37" s="660"/>
      <c r="W37" s="660"/>
      <c r="X37" s="660"/>
      <c r="Y37" s="661"/>
      <c r="Z37" s="662">
        <v>2.2999999999999998</v>
      </c>
      <c r="AA37" s="662"/>
      <c r="AB37" s="662"/>
      <c r="AC37" s="662"/>
      <c r="AD37" s="663" t="s">
        <v>226</v>
      </c>
      <c r="AE37" s="663"/>
      <c r="AF37" s="663"/>
      <c r="AG37" s="663"/>
      <c r="AH37" s="663"/>
      <c r="AI37" s="663"/>
      <c r="AJ37" s="663"/>
      <c r="AK37" s="663"/>
      <c r="AL37" s="664" t="s">
        <v>226</v>
      </c>
      <c r="AM37" s="665"/>
      <c r="AN37" s="665"/>
      <c r="AO37" s="666"/>
      <c r="AQ37" s="736" t="s">
        <v>326</v>
      </c>
      <c r="AR37" s="737"/>
      <c r="AS37" s="737"/>
      <c r="AT37" s="737"/>
      <c r="AU37" s="737"/>
      <c r="AV37" s="737"/>
      <c r="AW37" s="737"/>
      <c r="AX37" s="737"/>
      <c r="AY37" s="738"/>
      <c r="AZ37" s="659">
        <v>280112</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3055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525436</v>
      </c>
      <c r="CS37" s="695"/>
      <c r="CT37" s="695"/>
      <c r="CU37" s="695"/>
      <c r="CV37" s="695"/>
      <c r="CW37" s="695"/>
      <c r="CX37" s="695"/>
      <c r="CY37" s="696"/>
      <c r="CZ37" s="664">
        <v>4.7</v>
      </c>
      <c r="DA37" s="693"/>
      <c r="DB37" s="693"/>
      <c r="DC37" s="697"/>
      <c r="DD37" s="668">
        <v>525436</v>
      </c>
      <c r="DE37" s="695"/>
      <c r="DF37" s="695"/>
      <c r="DG37" s="695"/>
      <c r="DH37" s="695"/>
      <c r="DI37" s="695"/>
      <c r="DJ37" s="695"/>
      <c r="DK37" s="696"/>
      <c r="DL37" s="668">
        <v>512886</v>
      </c>
      <c r="DM37" s="695"/>
      <c r="DN37" s="695"/>
      <c r="DO37" s="695"/>
      <c r="DP37" s="695"/>
      <c r="DQ37" s="695"/>
      <c r="DR37" s="695"/>
      <c r="DS37" s="695"/>
      <c r="DT37" s="695"/>
      <c r="DU37" s="695"/>
      <c r="DV37" s="696"/>
      <c r="DW37" s="664">
        <v>7.6</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11529612</v>
      </c>
      <c r="S38" s="740"/>
      <c r="T38" s="740"/>
      <c r="U38" s="740"/>
      <c r="V38" s="740"/>
      <c r="W38" s="740"/>
      <c r="X38" s="740"/>
      <c r="Y38" s="741"/>
      <c r="Z38" s="742">
        <v>100</v>
      </c>
      <c r="AA38" s="742"/>
      <c r="AB38" s="742"/>
      <c r="AC38" s="742"/>
      <c r="AD38" s="743">
        <v>6488871</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190040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5257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927219</v>
      </c>
      <c r="CS38" s="660"/>
      <c r="CT38" s="660"/>
      <c r="CU38" s="660"/>
      <c r="CV38" s="660"/>
      <c r="CW38" s="660"/>
      <c r="CX38" s="660"/>
      <c r="CY38" s="661"/>
      <c r="CZ38" s="664">
        <v>8.3000000000000007</v>
      </c>
      <c r="DA38" s="693"/>
      <c r="DB38" s="693"/>
      <c r="DC38" s="697"/>
      <c r="DD38" s="668">
        <v>798909</v>
      </c>
      <c r="DE38" s="660"/>
      <c r="DF38" s="660"/>
      <c r="DG38" s="660"/>
      <c r="DH38" s="660"/>
      <c r="DI38" s="660"/>
      <c r="DJ38" s="660"/>
      <c r="DK38" s="661"/>
      <c r="DL38" s="668">
        <v>507395</v>
      </c>
      <c r="DM38" s="660"/>
      <c r="DN38" s="660"/>
      <c r="DO38" s="660"/>
      <c r="DP38" s="660"/>
      <c r="DQ38" s="660"/>
      <c r="DR38" s="660"/>
      <c r="DS38" s="660"/>
      <c r="DT38" s="660"/>
      <c r="DU38" s="660"/>
      <c r="DV38" s="661"/>
      <c r="DW38" s="664">
        <v>7.5</v>
      </c>
      <c r="DX38" s="693"/>
      <c r="DY38" s="693"/>
      <c r="DZ38" s="693"/>
      <c r="EA38" s="693"/>
      <c r="EB38" s="693"/>
      <c r="EC38" s="694"/>
    </row>
    <row r="39" spans="2:133" ht="11.25" customHeight="1">
      <c r="AQ39" s="736" t="s">
        <v>333</v>
      </c>
      <c r="AR39" s="737"/>
      <c r="AS39" s="737"/>
      <c r="AT39" s="737"/>
      <c r="AU39" s="737"/>
      <c r="AV39" s="737"/>
      <c r="AW39" s="737"/>
      <c r="AX39" s="737"/>
      <c r="AY39" s="738"/>
      <c r="AZ39" s="659" t="s">
        <v>120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292616</v>
      </c>
      <c r="CS39" s="695"/>
      <c r="CT39" s="695"/>
      <c r="CU39" s="695"/>
      <c r="CV39" s="695"/>
      <c r="CW39" s="695"/>
      <c r="CX39" s="695"/>
      <c r="CY39" s="696"/>
      <c r="CZ39" s="664">
        <v>2.6</v>
      </c>
      <c r="DA39" s="693"/>
      <c r="DB39" s="693"/>
      <c r="DC39" s="697"/>
      <c r="DD39" s="668">
        <v>209116</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337</v>
      </c>
      <c r="AR40" s="737"/>
      <c r="AS40" s="737"/>
      <c r="AT40" s="737"/>
      <c r="AU40" s="737"/>
      <c r="AV40" s="737"/>
      <c r="AW40" s="737"/>
      <c r="AX40" s="737"/>
      <c r="AY40" s="738"/>
      <c r="AZ40" s="659">
        <v>273749</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156</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108078</v>
      </c>
      <c r="CS40" s="660"/>
      <c r="CT40" s="660"/>
      <c r="CU40" s="660"/>
      <c r="CV40" s="660"/>
      <c r="CW40" s="660"/>
      <c r="CX40" s="660"/>
      <c r="CY40" s="661"/>
      <c r="CZ40" s="664">
        <v>1</v>
      </c>
      <c r="DA40" s="693"/>
      <c r="DB40" s="693"/>
      <c r="DC40" s="697"/>
      <c r="DD40" s="668">
        <v>61978</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c r="AQ41" s="746" t="s">
        <v>340</v>
      </c>
      <c r="AR41" s="747"/>
      <c r="AS41" s="747"/>
      <c r="AT41" s="747"/>
      <c r="AU41" s="747"/>
      <c r="AV41" s="747"/>
      <c r="AW41" s="747"/>
      <c r="AX41" s="747"/>
      <c r="AY41" s="748"/>
      <c r="AZ41" s="739">
        <v>360536</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310</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120</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2380550</v>
      </c>
      <c r="CS42" s="660"/>
      <c r="CT42" s="660"/>
      <c r="CU42" s="660"/>
      <c r="CV42" s="660"/>
      <c r="CW42" s="660"/>
      <c r="CX42" s="660"/>
      <c r="CY42" s="661"/>
      <c r="CZ42" s="664">
        <v>21.3</v>
      </c>
      <c r="DA42" s="665"/>
      <c r="DB42" s="665"/>
      <c r="DC42" s="760"/>
      <c r="DD42" s="668">
        <v>214553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32836</v>
      </c>
      <c r="CS43" s="695"/>
      <c r="CT43" s="695"/>
      <c r="CU43" s="695"/>
      <c r="CV43" s="695"/>
      <c r="CW43" s="695"/>
      <c r="CX43" s="695"/>
      <c r="CY43" s="696"/>
      <c r="CZ43" s="664">
        <v>0.3</v>
      </c>
      <c r="DA43" s="693"/>
      <c r="DB43" s="693"/>
      <c r="DC43" s="697"/>
      <c r="DD43" s="668">
        <v>32836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1886995</v>
      </c>
      <c r="CS44" s="660"/>
      <c r="CT44" s="660"/>
      <c r="CU44" s="660"/>
      <c r="CV44" s="660"/>
      <c r="CW44" s="660"/>
      <c r="CX44" s="660"/>
      <c r="CY44" s="661"/>
      <c r="CZ44" s="664">
        <v>16.899999999999999</v>
      </c>
      <c r="DA44" s="665"/>
      <c r="DB44" s="665"/>
      <c r="DC44" s="760"/>
      <c r="DD44" s="668">
        <v>202002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1034735</v>
      </c>
      <c r="CS45" s="695"/>
      <c r="CT45" s="695"/>
      <c r="CU45" s="695"/>
      <c r="CV45" s="695"/>
      <c r="CW45" s="695"/>
      <c r="CX45" s="695"/>
      <c r="CY45" s="696"/>
      <c r="CZ45" s="664">
        <v>9.1999999999999993</v>
      </c>
      <c r="DA45" s="693"/>
      <c r="DB45" s="693"/>
      <c r="DC45" s="697"/>
      <c r="DD45" s="668">
        <v>35119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804010</v>
      </c>
      <c r="CS46" s="660"/>
      <c r="CT46" s="660"/>
      <c r="CU46" s="660"/>
      <c r="CV46" s="660"/>
      <c r="CW46" s="660"/>
      <c r="CX46" s="660"/>
      <c r="CY46" s="661"/>
      <c r="CZ46" s="664">
        <v>7.2</v>
      </c>
      <c r="DA46" s="665"/>
      <c r="DB46" s="665"/>
      <c r="DC46" s="760"/>
      <c r="DD46" s="668">
        <v>165333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493555</v>
      </c>
      <c r="CS47" s="695"/>
      <c r="CT47" s="695"/>
      <c r="CU47" s="695"/>
      <c r="CV47" s="695"/>
      <c r="CW47" s="695"/>
      <c r="CX47" s="695"/>
      <c r="CY47" s="696"/>
      <c r="CZ47" s="664">
        <v>4.4000000000000004</v>
      </c>
      <c r="DA47" s="693"/>
      <c r="DB47" s="693"/>
      <c r="DC47" s="697"/>
      <c r="DD47" s="668">
        <v>12551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11188490</v>
      </c>
      <c r="CS49" s="729"/>
      <c r="CT49" s="729"/>
      <c r="CU49" s="729"/>
      <c r="CV49" s="729"/>
      <c r="CW49" s="729"/>
      <c r="CX49" s="729"/>
      <c r="CY49" s="761"/>
      <c r="CZ49" s="744">
        <v>100</v>
      </c>
      <c r="DA49" s="762"/>
      <c r="DB49" s="762"/>
      <c r="DC49" s="763"/>
      <c r="DD49" s="764">
        <v>7339651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hJELSfkjE5ueUA2qNcAZwATQqBMg88VPVFIIuR54EEtIGj2q/ZkbPXy7IsT2WO/6rsEXL255EvDBvjJPb8wWog==" saltValue="niQF5tU4gRVhBe1Ki72T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11530</v>
      </c>
      <c r="R7" s="795"/>
      <c r="S7" s="795"/>
      <c r="T7" s="795"/>
      <c r="U7" s="795"/>
      <c r="V7" s="795">
        <v>11189</v>
      </c>
      <c r="W7" s="795"/>
      <c r="X7" s="795"/>
      <c r="Y7" s="795"/>
      <c r="Z7" s="795"/>
      <c r="AA7" s="795">
        <v>341</v>
      </c>
      <c r="AB7" s="795"/>
      <c r="AC7" s="795"/>
      <c r="AD7" s="795"/>
      <c r="AE7" s="796"/>
      <c r="AF7" s="797">
        <v>321</v>
      </c>
      <c r="AG7" s="798"/>
      <c r="AH7" s="798"/>
      <c r="AI7" s="798"/>
      <c r="AJ7" s="799"/>
      <c r="AK7" s="834">
        <v>0</v>
      </c>
      <c r="AL7" s="835"/>
      <c r="AM7" s="835"/>
      <c r="AN7" s="835"/>
      <c r="AO7" s="835"/>
      <c r="AP7" s="835">
        <v>14514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11530</v>
      </c>
      <c r="R23" s="854"/>
      <c r="S23" s="854"/>
      <c r="T23" s="854"/>
      <c r="U23" s="854"/>
      <c r="V23" s="854">
        <v>11189</v>
      </c>
      <c r="W23" s="854"/>
      <c r="X23" s="854"/>
      <c r="Y23" s="854"/>
      <c r="Z23" s="854"/>
      <c r="AA23" s="854">
        <v>341</v>
      </c>
      <c r="AB23" s="854"/>
      <c r="AC23" s="854"/>
      <c r="AD23" s="854"/>
      <c r="AE23" s="855"/>
      <c r="AF23" s="856">
        <v>321</v>
      </c>
      <c r="AG23" s="854"/>
      <c r="AH23" s="854"/>
      <c r="AI23" s="854"/>
      <c r="AJ23" s="857"/>
      <c r="AK23" s="858"/>
      <c r="AL23" s="859"/>
      <c r="AM23" s="859"/>
      <c r="AN23" s="859"/>
      <c r="AO23" s="859"/>
      <c r="AP23" s="854">
        <v>14514</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337</v>
      </c>
      <c r="C28" s="792"/>
      <c r="D28" s="792"/>
      <c r="E28" s="792"/>
      <c r="F28" s="792"/>
      <c r="G28" s="792"/>
      <c r="H28" s="792"/>
      <c r="I28" s="792"/>
      <c r="J28" s="792"/>
      <c r="K28" s="792"/>
      <c r="L28" s="792"/>
      <c r="M28" s="792"/>
      <c r="N28" s="792"/>
      <c r="O28" s="792"/>
      <c r="P28" s="793"/>
      <c r="Q28" s="882">
        <v>2949</v>
      </c>
      <c r="R28" s="883"/>
      <c r="S28" s="883"/>
      <c r="T28" s="883"/>
      <c r="U28" s="883"/>
      <c r="V28" s="883">
        <v>2942</v>
      </c>
      <c r="W28" s="883"/>
      <c r="X28" s="883"/>
      <c r="Y28" s="883"/>
      <c r="Z28" s="883"/>
      <c r="AA28" s="883">
        <v>7</v>
      </c>
      <c r="AB28" s="883"/>
      <c r="AC28" s="883"/>
      <c r="AD28" s="883"/>
      <c r="AE28" s="884"/>
      <c r="AF28" s="885">
        <v>7</v>
      </c>
      <c r="AG28" s="883"/>
      <c r="AH28" s="883"/>
      <c r="AI28" s="883"/>
      <c r="AJ28" s="886"/>
      <c r="AK28" s="887">
        <v>236</v>
      </c>
      <c r="AL28" s="878"/>
      <c r="AM28" s="878"/>
      <c r="AN28" s="878"/>
      <c r="AO28" s="878"/>
      <c r="AP28" s="878">
        <v>0</v>
      </c>
      <c r="AQ28" s="878"/>
      <c r="AR28" s="878"/>
      <c r="AS28" s="878"/>
      <c r="AT28" s="878"/>
      <c r="AU28" s="878">
        <v>0</v>
      </c>
      <c r="AV28" s="878"/>
      <c r="AW28" s="878"/>
      <c r="AX28" s="878"/>
      <c r="AY28" s="878"/>
      <c r="AZ28" s="879">
        <v>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225</v>
      </c>
      <c r="R29" s="819"/>
      <c r="S29" s="819"/>
      <c r="T29" s="819"/>
      <c r="U29" s="819"/>
      <c r="V29" s="819">
        <v>219</v>
      </c>
      <c r="W29" s="819"/>
      <c r="X29" s="819"/>
      <c r="Y29" s="819"/>
      <c r="Z29" s="819"/>
      <c r="AA29" s="819">
        <v>6</v>
      </c>
      <c r="AB29" s="819"/>
      <c r="AC29" s="819"/>
      <c r="AD29" s="819"/>
      <c r="AE29" s="820"/>
      <c r="AF29" s="821">
        <v>6</v>
      </c>
      <c r="AG29" s="822"/>
      <c r="AH29" s="822"/>
      <c r="AI29" s="822"/>
      <c r="AJ29" s="823"/>
      <c r="AK29" s="890">
        <v>36</v>
      </c>
      <c r="AL29" s="891"/>
      <c r="AM29" s="891"/>
      <c r="AN29" s="891"/>
      <c r="AO29" s="891"/>
      <c r="AP29" s="891">
        <v>0</v>
      </c>
      <c r="AQ29" s="891"/>
      <c r="AR29" s="891"/>
      <c r="AS29" s="891"/>
      <c r="AT29" s="891"/>
      <c r="AU29" s="891">
        <v>0</v>
      </c>
      <c r="AV29" s="891"/>
      <c r="AW29" s="891"/>
      <c r="AX29" s="891"/>
      <c r="AY29" s="891"/>
      <c r="AZ29" s="892">
        <v>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166</v>
      </c>
      <c r="R30" s="819"/>
      <c r="S30" s="819"/>
      <c r="T30" s="819"/>
      <c r="U30" s="819"/>
      <c r="V30" s="819">
        <v>165</v>
      </c>
      <c r="W30" s="819"/>
      <c r="X30" s="819"/>
      <c r="Y30" s="819"/>
      <c r="Z30" s="819"/>
      <c r="AA30" s="819">
        <v>1</v>
      </c>
      <c r="AB30" s="819"/>
      <c r="AC30" s="819"/>
      <c r="AD30" s="819"/>
      <c r="AE30" s="820"/>
      <c r="AF30" s="821">
        <v>1</v>
      </c>
      <c r="AG30" s="822"/>
      <c r="AH30" s="822"/>
      <c r="AI30" s="822"/>
      <c r="AJ30" s="823"/>
      <c r="AK30" s="890">
        <v>62</v>
      </c>
      <c r="AL30" s="891"/>
      <c r="AM30" s="891"/>
      <c r="AN30" s="891"/>
      <c r="AO30" s="891"/>
      <c r="AP30" s="891">
        <v>0</v>
      </c>
      <c r="AQ30" s="891"/>
      <c r="AR30" s="891"/>
      <c r="AS30" s="891"/>
      <c r="AT30" s="891"/>
      <c r="AU30" s="891">
        <v>0</v>
      </c>
      <c r="AV30" s="891"/>
      <c r="AW30" s="891"/>
      <c r="AX30" s="891"/>
      <c r="AY30" s="891"/>
      <c r="AZ30" s="892">
        <v>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1160</v>
      </c>
      <c r="R31" s="819"/>
      <c r="S31" s="819"/>
      <c r="T31" s="819"/>
      <c r="U31" s="819"/>
      <c r="V31" s="819">
        <v>75</v>
      </c>
      <c r="W31" s="819"/>
      <c r="X31" s="819"/>
      <c r="Y31" s="819"/>
      <c r="Z31" s="819"/>
      <c r="AA31" s="819">
        <v>1085</v>
      </c>
      <c r="AB31" s="819"/>
      <c r="AC31" s="819"/>
      <c r="AD31" s="819"/>
      <c r="AE31" s="820"/>
      <c r="AF31" s="821">
        <v>1085</v>
      </c>
      <c r="AG31" s="822"/>
      <c r="AH31" s="822"/>
      <c r="AI31" s="822"/>
      <c r="AJ31" s="823"/>
      <c r="AK31" s="890">
        <v>190</v>
      </c>
      <c r="AL31" s="891"/>
      <c r="AM31" s="891"/>
      <c r="AN31" s="891"/>
      <c r="AO31" s="891"/>
      <c r="AP31" s="891">
        <v>153</v>
      </c>
      <c r="AQ31" s="891"/>
      <c r="AR31" s="891"/>
      <c r="AS31" s="891"/>
      <c r="AT31" s="891"/>
      <c r="AU31" s="891">
        <v>77</v>
      </c>
      <c r="AV31" s="891"/>
      <c r="AW31" s="891"/>
      <c r="AX31" s="891"/>
      <c r="AY31" s="891"/>
      <c r="AZ31" s="892">
        <v>0</v>
      </c>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761</v>
      </c>
      <c r="R32" s="819"/>
      <c r="S32" s="819"/>
      <c r="T32" s="819"/>
      <c r="U32" s="819"/>
      <c r="V32" s="819">
        <v>60</v>
      </c>
      <c r="W32" s="819"/>
      <c r="X32" s="819"/>
      <c r="Y32" s="819"/>
      <c r="Z32" s="819"/>
      <c r="AA32" s="819">
        <v>701</v>
      </c>
      <c r="AB32" s="819"/>
      <c r="AC32" s="819"/>
      <c r="AD32" s="819"/>
      <c r="AE32" s="820"/>
      <c r="AF32" s="821">
        <v>701</v>
      </c>
      <c r="AG32" s="822"/>
      <c r="AH32" s="822"/>
      <c r="AI32" s="822"/>
      <c r="AJ32" s="823"/>
      <c r="AK32" s="890">
        <v>280</v>
      </c>
      <c r="AL32" s="891"/>
      <c r="AM32" s="891"/>
      <c r="AN32" s="891"/>
      <c r="AO32" s="891"/>
      <c r="AP32" s="891">
        <v>2808</v>
      </c>
      <c r="AQ32" s="891"/>
      <c r="AR32" s="891"/>
      <c r="AS32" s="891"/>
      <c r="AT32" s="891"/>
      <c r="AU32" s="891">
        <v>1404</v>
      </c>
      <c r="AV32" s="891"/>
      <c r="AW32" s="891"/>
      <c r="AX32" s="891"/>
      <c r="AY32" s="891"/>
      <c r="AZ32" s="892">
        <v>0</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5</v>
      </c>
      <c r="R33" s="819"/>
      <c r="S33" s="819"/>
      <c r="T33" s="819"/>
      <c r="U33" s="819"/>
      <c r="V33" s="819">
        <v>2</v>
      </c>
      <c r="W33" s="819"/>
      <c r="X33" s="819"/>
      <c r="Y33" s="819"/>
      <c r="Z33" s="819"/>
      <c r="AA33" s="819">
        <v>3</v>
      </c>
      <c r="AB33" s="819"/>
      <c r="AC33" s="819"/>
      <c r="AD33" s="819"/>
      <c r="AE33" s="820"/>
      <c r="AF33" s="821">
        <v>3</v>
      </c>
      <c r="AG33" s="822"/>
      <c r="AH33" s="822"/>
      <c r="AI33" s="822"/>
      <c r="AJ33" s="823"/>
      <c r="AK33" s="890">
        <v>0</v>
      </c>
      <c r="AL33" s="891"/>
      <c r="AM33" s="891"/>
      <c r="AN33" s="891"/>
      <c r="AO33" s="891"/>
      <c r="AP33" s="891">
        <v>18</v>
      </c>
      <c r="AQ33" s="891"/>
      <c r="AR33" s="891"/>
      <c r="AS33" s="891"/>
      <c r="AT33" s="891"/>
      <c r="AU33" s="891">
        <v>9</v>
      </c>
      <c r="AV33" s="891"/>
      <c r="AW33" s="891"/>
      <c r="AX33" s="891"/>
      <c r="AY33" s="891"/>
      <c r="AZ33" s="892">
        <v>0</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398</v>
      </c>
      <c r="C34" s="816"/>
      <c r="D34" s="816"/>
      <c r="E34" s="816"/>
      <c r="F34" s="816"/>
      <c r="G34" s="816"/>
      <c r="H34" s="816"/>
      <c r="I34" s="816"/>
      <c r="J34" s="816"/>
      <c r="K34" s="816"/>
      <c r="L34" s="816"/>
      <c r="M34" s="816"/>
      <c r="N34" s="816"/>
      <c r="O34" s="816"/>
      <c r="P34" s="817"/>
      <c r="Q34" s="818">
        <v>400</v>
      </c>
      <c r="R34" s="819"/>
      <c r="S34" s="819"/>
      <c r="T34" s="819"/>
      <c r="U34" s="819"/>
      <c r="V34" s="819">
        <v>392</v>
      </c>
      <c r="W34" s="819"/>
      <c r="X34" s="819"/>
      <c r="Y34" s="819"/>
      <c r="Z34" s="819"/>
      <c r="AA34" s="819">
        <v>8</v>
      </c>
      <c r="AB34" s="819"/>
      <c r="AC34" s="819"/>
      <c r="AD34" s="819"/>
      <c r="AE34" s="820"/>
      <c r="AF34" s="821">
        <v>8</v>
      </c>
      <c r="AG34" s="822"/>
      <c r="AH34" s="822"/>
      <c r="AI34" s="822"/>
      <c r="AJ34" s="823"/>
      <c r="AK34" s="890">
        <v>218</v>
      </c>
      <c r="AL34" s="891"/>
      <c r="AM34" s="891"/>
      <c r="AN34" s="891"/>
      <c r="AO34" s="891"/>
      <c r="AP34" s="891">
        <v>3178</v>
      </c>
      <c r="AQ34" s="891"/>
      <c r="AR34" s="891"/>
      <c r="AS34" s="891"/>
      <c r="AT34" s="891"/>
      <c r="AU34" s="891">
        <v>3178</v>
      </c>
      <c r="AV34" s="891"/>
      <c r="AW34" s="891"/>
      <c r="AX34" s="891"/>
      <c r="AY34" s="891"/>
      <c r="AZ34" s="892">
        <v>0</v>
      </c>
      <c r="BA34" s="892"/>
      <c r="BB34" s="892"/>
      <c r="BC34" s="892"/>
      <c r="BD34" s="892"/>
      <c r="BE34" s="888" t="s">
        <v>397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91</v>
      </c>
      <c r="R35" s="819"/>
      <c r="S35" s="819"/>
      <c r="T35" s="819"/>
      <c r="U35" s="819"/>
      <c r="V35" s="819">
        <v>91</v>
      </c>
      <c r="W35" s="819"/>
      <c r="X35" s="819"/>
      <c r="Y35" s="819"/>
      <c r="Z35" s="819"/>
      <c r="AA35" s="819">
        <v>0</v>
      </c>
      <c r="AB35" s="819"/>
      <c r="AC35" s="819"/>
      <c r="AD35" s="819"/>
      <c r="AE35" s="820"/>
      <c r="AF35" s="821">
        <v>0</v>
      </c>
      <c r="AG35" s="822"/>
      <c r="AH35" s="822"/>
      <c r="AI35" s="822"/>
      <c r="AJ35" s="823"/>
      <c r="AK35" s="890">
        <v>63</v>
      </c>
      <c r="AL35" s="891"/>
      <c r="AM35" s="891"/>
      <c r="AN35" s="891"/>
      <c r="AO35" s="891"/>
      <c r="AP35" s="891">
        <v>733</v>
      </c>
      <c r="AQ35" s="891"/>
      <c r="AR35" s="891"/>
      <c r="AS35" s="891"/>
      <c r="AT35" s="891"/>
      <c r="AU35" s="891">
        <v>733</v>
      </c>
      <c r="AV35" s="891"/>
      <c r="AW35" s="891"/>
      <c r="AX35" s="891"/>
      <c r="AY35" s="891"/>
      <c r="AZ35" s="892">
        <v>0</v>
      </c>
      <c r="BA35" s="892"/>
      <c r="BB35" s="892"/>
      <c r="BC35" s="892"/>
      <c r="BD35" s="892"/>
      <c r="BE35" s="888" t="s">
        <v>397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400</v>
      </c>
      <c r="C36" s="816"/>
      <c r="D36" s="816"/>
      <c r="E36" s="816"/>
      <c r="F36" s="816"/>
      <c r="G36" s="816"/>
      <c r="H36" s="816"/>
      <c r="I36" s="816"/>
      <c r="J36" s="816"/>
      <c r="K36" s="816"/>
      <c r="L36" s="816"/>
      <c r="M36" s="816"/>
      <c r="N36" s="816"/>
      <c r="O36" s="816"/>
      <c r="P36" s="817"/>
      <c r="Q36" s="818">
        <v>33</v>
      </c>
      <c r="R36" s="819"/>
      <c r="S36" s="819"/>
      <c r="T36" s="819"/>
      <c r="U36" s="819"/>
      <c r="V36" s="819">
        <v>30</v>
      </c>
      <c r="W36" s="819"/>
      <c r="X36" s="819"/>
      <c r="Y36" s="819"/>
      <c r="Z36" s="819"/>
      <c r="AA36" s="819">
        <v>3</v>
      </c>
      <c r="AB36" s="819"/>
      <c r="AC36" s="819"/>
      <c r="AD36" s="819"/>
      <c r="AE36" s="820"/>
      <c r="AF36" s="821">
        <v>3</v>
      </c>
      <c r="AG36" s="822"/>
      <c r="AH36" s="822"/>
      <c r="AI36" s="822"/>
      <c r="AJ36" s="823"/>
      <c r="AK36" s="890">
        <v>12</v>
      </c>
      <c r="AL36" s="891"/>
      <c r="AM36" s="891"/>
      <c r="AN36" s="891"/>
      <c r="AO36" s="891"/>
      <c r="AP36" s="891">
        <v>136</v>
      </c>
      <c r="AQ36" s="891"/>
      <c r="AR36" s="891"/>
      <c r="AS36" s="891"/>
      <c r="AT36" s="891"/>
      <c r="AU36" s="891">
        <v>136</v>
      </c>
      <c r="AV36" s="891"/>
      <c r="AW36" s="891"/>
      <c r="AX36" s="891"/>
      <c r="AY36" s="891"/>
      <c r="AZ36" s="892">
        <v>0</v>
      </c>
      <c r="BA36" s="892"/>
      <c r="BB36" s="892"/>
      <c r="BC36" s="892"/>
      <c r="BD36" s="892"/>
      <c r="BE36" s="888" t="s">
        <v>401</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1814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382</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387</v>
      </c>
      <c r="AQ66" s="778"/>
      <c r="AR66" s="778"/>
      <c r="AS66" s="778"/>
      <c r="AT66" s="779"/>
      <c r="AU66" s="777" t="s">
        <v>410</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561</v>
      </c>
      <c r="C68" s="930"/>
      <c r="D68" s="930"/>
      <c r="E68" s="930"/>
      <c r="F68" s="930"/>
      <c r="G68" s="930"/>
      <c r="H68" s="930"/>
      <c r="I68" s="930"/>
      <c r="J68" s="930"/>
      <c r="K68" s="930"/>
      <c r="L68" s="930"/>
      <c r="M68" s="930"/>
      <c r="N68" s="930"/>
      <c r="O68" s="930"/>
      <c r="P68" s="931"/>
      <c r="Q68" s="932">
        <v>3266</v>
      </c>
      <c r="R68" s="926"/>
      <c r="S68" s="926"/>
      <c r="T68" s="926"/>
      <c r="U68" s="926"/>
      <c r="V68" s="926">
        <v>3172</v>
      </c>
      <c r="W68" s="926"/>
      <c r="X68" s="926"/>
      <c r="Y68" s="926"/>
      <c r="Z68" s="926"/>
      <c r="AA68" s="926">
        <v>94</v>
      </c>
      <c r="AB68" s="926"/>
      <c r="AC68" s="926"/>
      <c r="AD68" s="926"/>
      <c r="AE68" s="926"/>
      <c r="AF68" s="926">
        <v>73</v>
      </c>
      <c r="AG68" s="926"/>
      <c r="AH68" s="926"/>
      <c r="AI68" s="926"/>
      <c r="AJ68" s="926"/>
      <c r="AK68" s="926">
        <v>0</v>
      </c>
      <c r="AL68" s="926"/>
      <c r="AM68" s="926"/>
      <c r="AN68" s="926"/>
      <c r="AO68" s="926"/>
      <c r="AP68" s="926">
        <v>99</v>
      </c>
      <c r="AQ68" s="926"/>
      <c r="AR68" s="926"/>
      <c r="AS68" s="926"/>
      <c r="AT68" s="926"/>
      <c r="AU68" s="926">
        <v>99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562</v>
      </c>
      <c r="C69" s="934"/>
      <c r="D69" s="934"/>
      <c r="E69" s="934"/>
      <c r="F69" s="934"/>
      <c r="G69" s="934"/>
      <c r="H69" s="934"/>
      <c r="I69" s="934"/>
      <c r="J69" s="934"/>
      <c r="K69" s="934"/>
      <c r="L69" s="934"/>
      <c r="M69" s="934"/>
      <c r="N69" s="934"/>
      <c r="O69" s="934"/>
      <c r="P69" s="935"/>
      <c r="Q69" s="936">
        <v>11295</v>
      </c>
      <c r="R69" s="891"/>
      <c r="S69" s="891"/>
      <c r="T69" s="891"/>
      <c r="U69" s="891"/>
      <c r="V69" s="891">
        <v>10917</v>
      </c>
      <c r="W69" s="891"/>
      <c r="X69" s="891"/>
      <c r="Y69" s="891"/>
      <c r="Z69" s="891"/>
      <c r="AA69" s="891">
        <v>378</v>
      </c>
      <c r="AB69" s="891"/>
      <c r="AC69" s="891"/>
      <c r="AD69" s="891"/>
      <c r="AE69" s="891"/>
      <c r="AF69" s="891">
        <v>378</v>
      </c>
      <c r="AG69" s="891"/>
      <c r="AH69" s="891"/>
      <c r="AI69" s="891"/>
      <c r="AJ69" s="891"/>
      <c r="AK69" s="891">
        <v>96</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563</v>
      </c>
      <c r="C70" s="934"/>
      <c r="D70" s="934"/>
      <c r="E70" s="934"/>
      <c r="F70" s="934"/>
      <c r="G70" s="934"/>
      <c r="H70" s="934"/>
      <c r="I70" s="934"/>
      <c r="J70" s="934"/>
      <c r="K70" s="934"/>
      <c r="L70" s="934"/>
      <c r="M70" s="934"/>
      <c r="N70" s="934"/>
      <c r="O70" s="934"/>
      <c r="P70" s="935"/>
      <c r="Q70" s="936">
        <v>161303</v>
      </c>
      <c r="R70" s="891"/>
      <c r="S70" s="891"/>
      <c r="T70" s="891"/>
      <c r="U70" s="891"/>
      <c r="V70" s="891">
        <v>157421</v>
      </c>
      <c r="W70" s="891"/>
      <c r="X70" s="891"/>
      <c r="Y70" s="891"/>
      <c r="Z70" s="891"/>
      <c r="AA70" s="891">
        <v>3882</v>
      </c>
      <c r="AB70" s="891"/>
      <c r="AC70" s="891"/>
      <c r="AD70" s="891"/>
      <c r="AE70" s="891"/>
      <c r="AF70" s="891">
        <v>3882</v>
      </c>
      <c r="AG70" s="891"/>
      <c r="AH70" s="891"/>
      <c r="AI70" s="891"/>
      <c r="AJ70" s="891"/>
      <c r="AK70" s="891">
        <v>4804</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297</v>
      </c>
      <c r="AG109" s="955"/>
      <c r="AH109" s="955"/>
      <c r="AI109" s="955"/>
      <c r="AJ109" s="956"/>
      <c r="AK109" s="954" t="s">
        <v>296</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297</v>
      </c>
      <c r="BW109" s="955"/>
      <c r="BX109" s="955"/>
      <c r="BY109" s="955"/>
      <c r="BZ109" s="956"/>
      <c r="CA109" s="954" t="s">
        <v>296</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297</v>
      </c>
      <c r="DM109" s="955"/>
      <c r="DN109" s="955"/>
      <c r="DO109" s="955"/>
      <c r="DP109" s="956"/>
      <c r="DQ109" s="954" t="s">
        <v>296</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1406498</v>
      </c>
      <c r="AB110" s="962"/>
      <c r="AC110" s="962"/>
      <c r="AD110" s="962"/>
      <c r="AE110" s="963"/>
      <c r="AF110" s="964">
        <v>1454918</v>
      </c>
      <c r="AG110" s="962"/>
      <c r="AH110" s="962"/>
      <c r="AI110" s="962"/>
      <c r="AJ110" s="963"/>
      <c r="AK110" s="964">
        <v>1566078</v>
      </c>
      <c r="AL110" s="962"/>
      <c r="AM110" s="962"/>
      <c r="AN110" s="962"/>
      <c r="AO110" s="963"/>
      <c r="AP110" s="965">
        <v>28.4</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14574461</v>
      </c>
      <c r="BR110" s="997"/>
      <c r="BS110" s="997"/>
      <c r="BT110" s="997"/>
      <c r="BU110" s="997"/>
      <c r="BV110" s="997">
        <v>14712143</v>
      </c>
      <c r="BW110" s="997"/>
      <c r="BX110" s="997"/>
      <c r="BY110" s="997"/>
      <c r="BZ110" s="997"/>
      <c r="CA110" s="997">
        <v>14513841</v>
      </c>
      <c r="CB110" s="997"/>
      <c r="CC110" s="997"/>
      <c r="CD110" s="997"/>
      <c r="CE110" s="997"/>
      <c r="CF110" s="1011">
        <v>263</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120</v>
      </c>
      <c r="DM110" s="997"/>
      <c r="DN110" s="997"/>
      <c r="DO110" s="997"/>
      <c r="DP110" s="997"/>
      <c r="DQ110" s="997" t="s">
        <v>428</v>
      </c>
      <c r="DR110" s="997"/>
      <c r="DS110" s="997"/>
      <c r="DT110" s="997"/>
      <c r="DU110" s="997"/>
      <c r="DV110" s="998" t="s">
        <v>427</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120</v>
      </c>
      <c r="AG111" s="1004"/>
      <c r="AH111" s="1004"/>
      <c r="AI111" s="1004"/>
      <c r="AJ111" s="1005"/>
      <c r="AK111" s="1006" t="s">
        <v>120</v>
      </c>
      <c r="AL111" s="1004"/>
      <c r="AM111" s="1004"/>
      <c r="AN111" s="1004"/>
      <c r="AO111" s="1005"/>
      <c r="AP111" s="1007" t="s">
        <v>430</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428</v>
      </c>
      <c r="BW111" s="990"/>
      <c r="BX111" s="990"/>
      <c r="BY111" s="990"/>
      <c r="BZ111" s="990"/>
      <c r="CA111" s="990" t="s">
        <v>120</v>
      </c>
      <c r="CB111" s="990"/>
      <c r="CC111" s="990"/>
      <c r="CD111" s="990"/>
      <c r="CE111" s="990"/>
      <c r="CF111" s="984" t="s">
        <v>428</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427</v>
      </c>
      <c r="DM111" s="990"/>
      <c r="DN111" s="990"/>
      <c r="DO111" s="990"/>
      <c r="DP111" s="990"/>
      <c r="DQ111" s="990" t="s">
        <v>428</v>
      </c>
      <c r="DR111" s="990"/>
      <c r="DS111" s="990"/>
      <c r="DT111" s="990"/>
      <c r="DU111" s="990"/>
      <c r="DV111" s="991" t="s">
        <v>428</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428</v>
      </c>
      <c r="AG112" s="1029"/>
      <c r="AH112" s="1029"/>
      <c r="AI112" s="1029"/>
      <c r="AJ112" s="1030"/>
      <c r="AK112" s="1031" t="s">
        <v>427</v>
      </c>
      <c r="AL112" s="1029"/>
      <c r="AM112" s="1029"/>
      <c r="AN112" s="1029"/>
      <c r="AO112" s="1030"/>
      <c r="AP112" s="1032" t="s">
        <v>120</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5839283</v>
      </c>
      <c r="BR112" s="990"/>
      <c r="BS112" s="990"/>
      <c r="BT112" s="990"/>
      <c r="BU112" s="990"/>
      <c r="BV112" s="990">
        <v>5577388</v>
      </c>
      <c r="BW112" s="990"/>
      <c r="BX112" s="990"/>
      <c r="BY112" s="990"/>
      <c r="BZ112" s="990"/>
      <c r="CA112" s="990">
        <v>5287921</v>
      </c>
      <c r="CB112" s="990"/>
      <c r="CC112" s="990"/>
      <c r="CD112" s="990"/>
      <c r="CE112" s="990"/>
      <c r="CF112" s="984">
        <v>95.8</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430</v>
      </c>
      <c r="DM112" s="990"/>
      <c r="DN112" s="990"/>
      <c r="DO112" s="990"/>
      <c r="DP112" s="990"/>
      <c r="DQ112" s="990" t="s">
        <v>430</v>
      </c>
      <c r="DR112" s="990"/>
      <c r="DS112" s="990"/>
      <c r="DT112" s="990"/>
      <c r="DU112" s="990"/>
      <c r="DV112" s="991" t="s">
        <v>430</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445289</v>
      </c>
      <c r="AB113" s="1004"/>
      <c r="AC113" s="1004"/>
      <c r="AD113" s="1004"/>
      <c r="AE113" s="1005"/>
      <c r="AF113" s="1006">
        <v>432755</v>
      </c>
      <c r="AG113" s="1004"/>
      <c r="AH113" s="1004"/>
      <c r="AI113" s="1004"/>
      <c r="AJ113" s="1005"/>
      <c r="AK113" s="1006">
        <v>448573</v>
      </c>
      <c r="AL113" s="1004"/>
      <c r="AM113" s="1004"/>
      <c r="AN113" s="1004"/>
      <c r="AO113" s="1005"/>
      <c r="AP113" s="1007">
        <v>8.1</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28769</v>
      </c>
      <c r="BR113" s="990"/>
      <c r="BS113" s="990"/>
      <c r="BT113" s="990"/>
      <c r="BU113" s="990"/>
      <c r="BV113" s="990">
        <v>17709</v>
      </c>
      <c r="BW113" s="990"/>
      <c r="BX113" s="990"/>
      <c r="BY113" s="990"/>
      <c r="BZ113" s="990"/>
      <c r="CA113" s="990">
        <v>16299</v>
      </c>
      <c r="CB113" s="990"/>
      <c r="CC113" s="990"/>
      <c r="CD113" s="990"/>
      <c r="CE113" s="990"/>
      <c r="CF113" s="984">
        <v>0.3</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427</v>
      </c>
      <c r="DM113" s="1029"/>
      <c r="DN113" s="1029"/>
      <c r="DO113" s="1029"/>
      <c r="DP113" s="1030"/>
      <c r="DQ113" s="1031" t="s">
        <v>428</v>
      </c>
      <c r="DR113" s="1029"/>
      <c r="DS113" s="1029"/>
      <c r="DT113" s="1029"/>
      <c r="DU113" s="1030"/>
      <c r="DV113" s="1032" t="s">
        <v>430</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12744</v>
      </c>
      <c r="AB114" s="1029"/>
      <c r="AC114" s="1029"/>
      <c r="AD114" s="1029"/>
      <c r="AE114" s="1030"/>
      <c r="AF114" s="1031">
        <v>9931</v>
      </c>
      <c r="AG114" s="1029"/>
      <c r="AH114" s="1029"/>
      <c r="AI114" s="1029"/>
      <c r="AJ114" s="1030"/>
      <c r="AK114" s="1031">
        <v>379</v>
      </c>
      <c r="AL114" s="1029"/>
      <c r="AM114" s="1029"/>
      <c r="AN114" s="1029"/>
      <c r="AO114" s="1030"/>
      <c r="AP114" s="1032">
        <v>0</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766243</v>
      </c>
      <c r="BR114" s="990"/>
      <c r="BS114" s="990"/>
      <c r="BT114" s="990"/>
      <c r="BU114" s="990"/>
      <c r="BV114" s="990">
        <v>775226</v>
      </c>
      <c r="BW114" s="990"/>
      <c r="BX114" s="990"/>
      <c r="BY114" s="990"/>
      <c r="BZ114" s="990"/>
      <c r="CA114" s="990">
        <v>732276</v>
      </c>
      <c r="CB114" s="990"/>
      <c r="CC114" s="990"/>
      <c r="CD114" s="990"/>
      <c r="CE114" s="990"/>
      <c r="CF114" s="984">
        <v>13.3</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430</v>
      </c>
      <c r="DM114" s="1029"/>
      <c r="DN114" s="1029"/>
      <c r="DO114" s="1029"/>
      <c r="DP114" s="1030"/>
      <c r="DQ114" s="1031" t="s">
        <v>430</v>
      </c>
      <c r="DR114" s="1029"/>
      <c r="DS114" s="1029"/>
      <c r="DT114" s="1029"/>
      <c r="DU114" s="1030"/>
      <c r="DV114" s="1032" t="s">
        <v>430</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2528</v>
      </c>
      <c r="AB115" s="1004"/>
      <c r="AC115" s="1004"/>
      <c r="AD115" s="1004"/>
      <c r="AE115" s="1005"/>
      <c r="AF115" s="1006">
        <v>2222</v>
      </c>
      <c r="AG115" s="1004"/>
      <c r="AH115" s="1004"/>
      <c r="AI115" s="1004"/>
      <c r="AJ115" s="1005"/>
      <c r="AK115" s="1006">
        <v>2149</v>
      </c>
      <c r="AL115" s="1004"/>
      <c r="AM115" s="1004"/>
      <c r="AN115" s="1004"/>
      <c r="AO115" s="1005"/>
      <c r="AP115" s="1007">
        <v>0</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428</v>
      </c>
      <c r="BW115" s="990"/>
      <c r="BX115" s="990"/>
      <c r="BY115" s="990"/>
      <c r="BZ115" s="990"/>
      <c r="CA115" s="990" t="s">
        <v>430</v>
      </c>
      <c r="CB115" s="990"/>
      <c r="CC115" s="990"/>
      <c r="CD115" s="990"/>
      <c r="CE115" s="990"/>
      <c r="CF115" s="984" t="s">
        <v>430</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430</v>
      </c>
      <c r="DM115" s="1029"/>
      <c r="DN115" s="1029"/>
      <c r="DO115" s="1029"/>
      <c r="DP115" s="1030"/>
      <c r="DQ115" s="1031" t="s">
        <v>430</v>
      </c>
      <c r="DR115" s="1029"/>
      <c r="DS115" s="1029"/>
      <c r="DT115" s="1029"/>
      <c r="DU115" s="1030"/>
      <c r="DV115" s="1032" t="s">
        <v>430</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428</v>
      </c>
      <c r="AG116" s="1029"/>
      <c r="AH116" s="1029"/>
      <c r="AI116" s="1029"/>
      <c r="AJ116" s="1030"/>
      <c r="AK116" s="1031" t="s">
        <v>430</v>
      </c>
      <c r="AL116" s="1029"/>
      <c r="AM116" s="1029"/>
      <c r="AN116" s="1029"/>
      <c r="AO116" s="1030"/>
      <c r="AP116" s="1032" t="s">
        <v>430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430</v>
      </c>
      <c r="BW116" s="990"/>
      <c r="BX116" s="990"/>
      <c r="BY116" s="990"/>
      <c r="BZ116" s="990"/>
      <c r="CA116" s="990" t="s">
        <v>430</v>
      </c>
      <c r="CB116" s="990"/>
      <c r="CC116" s="990"/>
      <c r="CD116" s="990"/>
      <c r="CE116" s="990"/>
      <c r="CF116" s="984" t="s">
        <v>430</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427</v>
      </c>
      <c r="DM116" s="1029"/>
      <c r="DN116" s="1029"/>
      <c r="DO116" s="1029"/>
      <c r="DP116" s="1030"/>
      <c r="DQ116" s="1031" t="s">
        <v>430</v>
      </c>
      <c r="DR116" s="1029"/>
      <c r="DS116" s="1029"/>
      <c r="DT116" s="1029"/>
      <c r="DU116" s="1030"/>
      <c r="DV116" s="1032" t="s">
        <v>428</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1867059</v>
      </c>
      <c r="AB117" s="1047"/>
      <c r="AC117" s="1047"/>
      <c r="AD117" s="1047"/>
      <c r="AE117" s="1048"/>
      <c r="AF117" s="1049">
        <v>1899826</v>
      </c>
      <c r="AG117" s="1047"/>
      <c r="AH117" s="1047"/>
      <c r="AI117" s="1047"/>
      <c r="AJ117" s="1048"/>
      <c r="AK117" s="1049">
        <v>2017179</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120</v>
      </c>
      <c r="CB117" s="990"/>
      <c r="CC117" s="990"/>
      <c r="CD117" s="990"/>
      <c r="CE117" s="990"/>
      <c r="CF117" s="984" t="s">
        <v>120</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120</v>
      </c>
      <c r="DM117" s="1029"/>
      <c r="DN117" s="1029"/>
      <c r="DO117" s="1029"/>
      <c r="DP117" s="1030"/>
      <c r="DQ117" s="1031" t="s">
        <v>120</v>
      </c>
      <c r="DR117" s="1029"/>
      <c r="DS117" s="1029"/>
      <c r="DT117" s="1029"/>
      <c r="DU117" s="1030"/>
      <c r="DV117" s="1032" t="s">
        <v>427</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297</v>
      </c>
      <c r="AG118" s="955"/>
      <c r="AH118" s="955"/>
      <c r="AI118" s="955"/>
      <c r="AJ118" s="956"/>
      <c r="AK118" s="954" t="s">
        <v>296</v>
      </c>
      <c r="AL118" s="955"/>
      <c r="AM118" s="955"/>
      <c r="AN118" s="955"/>
      <c r="AO118" s="956"/>
      <c r="AP118" s="1041" t="s">
        <v>421</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427</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427</v>
      </c>
      <c r="DM118" s="1029"/>
      <c r="DN118" s="1029"/>
      <c r="DO118" s="1029"/>
      <c r="DP118" s="1030"/>
      <c r="DQ118" s="1031" t="s">
        <v>120</v>
      </c>
      <c r="DR118" s="1029"/>
      <c r="DS118" s="1029"/>
      <c r="DT118" s="1029"/>
      <c r="DU118" s="1030"/>
      <c r="DV118" s="1032" t="s">
        <v>120</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454</v>
      </c>
      <c r="BP119" s="1076"/>
      <c r="BQ119" s="1067">
        <v>21208756</v>
      </c>
      <c r="BR119" s="1068"/>
      <c r="BS119" s="1068"/>
      <c r="BT119" s="1068"/>
      <c r="BU119" s="1068"/>
      <c r="BV119" s="1068">
        <v>21082466</v>
      </c>
      <c r="BW119" s="1068"/>
      <c r="BX119" s="1068"/>
      <c r="BY119" s="1068"/>
      <c r="BZ119" s="1068"/>
      <c r="CA119" s="1068">
        <v>20550337</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427</v>
      </c>
      <c r="DM119" s="1054"/>
      <c r="DN119" s="1054"/>
      <c r="DO119" s="1054"/>
      <c r="DP119" s="1055"/>
      <c r="DQ119" s="1053" t="s">
        <v>427</v>
      </c>
      <c r="DR119" s="1054"/>
      <c r="DS119" s="1054"/>
      <c r="DT119" s="1054"/>
      <c r="DU119" s="1055"/>
      <c r="DV119" s="1056" t="s">
        <v>120</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427</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5171726</v>
      </c>
      <c r="BR120" s="997"/>
      <c r="BS120" s="997"/>
      <c r="BT120" s="997"/>
      <c r="BU120" s="997"/>
      <c r="BV120" s="997">
        <v>5287164</v>
      </c>
      <c r="BW120" s="997"/>
      <c r="BX120" s="997"/>
      <c r="BY120" s="997"/>
      <c r="BZ120" s="997"/>
      <c r="CA120" s="997">
        <v>5328719</v>
      </c>
      <c r="CB120" s="997"/>
      <c r="CC120" s="997"/>
      <c r="CD120" s="997"/>
      <c r="CE120" s="997"/>
      <c r="CF120" s="1011">
        <v>96.6</v>
      </c>
      <c r="CG120" s="1012"/>
      <c r="CH120" s="1012"/>
      <c r="CI120" s="1012"/>
      <c r="CJ120" s="1012"/>
      <c r="CK120" s="1077" t="s">
        <v>458</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2823972</v>
      </c>
      <c r="DH120" s="997"/>
      <c r="DI120" s="997"/>
      <c r="DJ120" s="997"/>
      <c r="DK120" s="997"/>
      <c r="DL120" s="997">
        <v>2822906</v>
      </c>
      <c r="DM120" s="997"/>
      <c r="DN120" s="997"/>
      <c r="DO120" s="997"/>
      <c r="DP120" s="997"/>
      <c r="DQ120" s="997">
        <v>2739539</v>
      </c>
      <c r="DR120" s="997"/>
      <c r="DS120" s="997"/>
      <c r="DT120" s="997"/>
      <c r="DU120" s="997"/>
      <c r="DV120" s="998">
        <v>49.6</v>
      </c>
      <c r="DW120" s="998"/>
      <c r="DX120" s="998"/>
      <c r="DY120" s="998"/>
      <c r="DZ120" s="999"/>
    </row>
    <row r="121" spans="1:130" s="226" customFormat="1" ht="26.25" customHeight="1">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120</v>
      </c>
      <c r="AL121" s="1029"/>
      <c r="AM121" s="1029"/>
      <c r="AN121" s="1029"/>
      <c r="AO121" s="1030"/>
      <c r="AP121" s="1032" t="s">
        <v>120</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903561</v>
      </c>
      <c r="BR121" s="990"/>
      <c r="BS121" s="990"/>
      <c r="BT121" s="990"/>
      <c r="BU121" s="990"/>
      <c r="BV121" s="990">
        <v>855815</v>
      </c>
      <c r="BW121" s="990"/>
      <c r="BX121" s="990"/>
      <c r="BY121" s="990"/>
      <c r="BZ121" s="990"/>
      <c r="CA121" s="990">
        <v>816428</v>
      </c>
      <c r="CB121" s="990"/>
      <c r="CC121" s="990"/>
      <c r="CD121" s="990"/>
      <c r="CE121" s="990"/>
      <c r="CF121" s="984">
        <v>14.8</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958890</v>
      </c>
      <c r="DH121" s="990"/>
      <c r="DI121" s="990"/>
      <c r="DJ121" s="990"/>
      <c r="DK121" s="990"/>
      <c r="DL121" s="990">
        <v>875075</v>
      </c>
      <c r="DM121" s="990"/>
      <c r="DN121" s="990"/>
      <c r="DO121" s="990"/>
      <c r="DP121" s="990"/>
      <c r="DQ121" s="990">
        <v>1794515</v>
      </c>
      <c r="DR121" s="990"/>
      <c r="DS121" s="990"/>
      <c r="DT121" s="990"/>
      <c r="DU121" s="990"/>
      <c r="DV121" s="991">
        <v>32.5</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427</v>
      </c>
      <c r="AG122" s="1029"/>
      <c r="AH122" s="1029"/>
      <c r="AI122" s="1029"/>
      <c r="AJ122" s="1030"/>
      <c r="AK122" s="1031" t="s">
        <v>427</v>
      </c>
      <c r="AL122" s="1029"/>
      <c r="AM122" s="1029"/>
      <c r="AN122" s="1029"/>
      <c r="AO122" s="1030"/>
      <c r="AP122" s="1032" t="s">
        <v>427</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12690461</v>
      </c>
      <c r="BR122" s="1068"/>
      <c r="BS122" s="1068"/>
      <c r="BT122" s="1068"/>
      <c r="BU122" s="1068"/>
      <c r="BV122" s="1068">
        <v>13088522</v>
      </c>
      <c r="BW122" s="1068"/>
      <c r="BX122" s="1068"/>
      <c r="BY122" s="1068"/>
      <c r="BZ122" s="1068"/>
      <c r="CA122" s="1068">
        <v>12914488</v>
      </c>
      <c r="CB122" s="1068"/>
      <c r="CC122" s="1068"/>
      <c r="CD122" s="1068"/>
      <c r="CE122" s="1068"/>
      <c r="CF122" s="1088">
        <v>234.1</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v>635866</v>
      </c>
      <c r="DH122" s="990"/>
      <c r="DI122" s="990"/>
      <c r="DJ122" s="990"/>
      <c r="DK122" s="990"/>
      <c r="DL122" s="990">
        <v>575032</v>
      </c>
      <c r="DM122" s="990"/>
      <c r="DN122" s="990"/>
      <c r="DO122" s="990"/>
      <c r="DP122" s="990"/>
      <c r="DQ122" s="990">
        <v>550528</v>
      </c>
      <c r="DR122" s="990"/>
      <c r="DS122" s="990"/>
      <c r="DT122" s="990"/>
      <c r="DU122" s="990"/>
      <c r="DV122" s="991">
        <v>10</v>
      </c>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120</v>
      </c>
      <c r="AL123" s="1029"/>
      <c r="AM123" s="1029"/>
      <c r="AN123" s="1029"/>
      <c r="AO123" s="1030"/>
      <c r="AP123" s="1032" t="s">
        <v>120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463</v>
      </c>
      <c r="BP123" s="1076"/>
      <c r="BQ123" s="1135">
        <v>18765748</v>
      </c>
      <c r="BR123" s="1136"/>
      <c r="BS123" s="1136"/>
      <c r="BT123" s="1136"/>
      <c r="BU123" s="1136"/>
      <c r="BV123" s="1136">
        <v>19231501</v>
      </c>
      <c r="BW123" s="1136"/>
      <c r="BX123" s="1136"/>
      <c r="BY123" s="1136"/>
      <c r="BZ123" s="1136"/>
      <c r="CA123" s="1136">
        <v>19059635</v>
      </c>
      <c r="CB123" s="1136"/>
      <c r="CC123" s="1136"/>
      <c r="CD123" s="1136"/>
      <c r="CE123" s="1136"/>
      <c r="CF123" s="1069"/>
      <c r="CG123" s="1070"/>
      <c r="CH123" s="1070"/>
      <c r="CI123" s="1070"/>
      <c r="CJ123" s="1071"/>
      <c r="CK123" s="1080"/>
      <c r="CL123" s="1081"/>
      <c r="CM123" s="1081"/>
      <c r="CN123" s="1081"/>
      <c r="CO123" s="1082"/>
      <c r="CP123" s="1090" t="s">
        <v>400</v>
      </c>
      <c r="CQ123" s="1091"/>
      <c r="CR123" s="1091"/>
      <c r="CS123" s="1091"/>
      <c r="CT123" s="1091"/>
      <c r="CU123" s="1091"/>
      <c r="CV123" s="1091"/>
      <c r="CW123" s="1091"/>
      <c r="CX123" s="1091"/>
      <c r="CY123" s="1091"/>
      <c r="CZ123" s="1091"/>
      <c r="DA123" s="1091"/>
      <c r="DB123" s="1091"/>
      <c r="DC123" s="1091"/>
      <c r="DD123" s="1091"/>
      <c r="DE123" s="1091"/>
      <c r="DF123" s="1092"/>
      <c r="DG123" s="1028">
        <v>117871</v>
      </c>
      <c r="DH123" s="1029"/>
      <c r="DI123" s="1029"/>
      <c r="DJ123" s="1029"/>
      <c r="DK123" s="1030"/>
      <c r="DL123" s="1031">
        <v>113145</v>
      </c>
      <c r="DM123" s="1029"/>
      <c r="DN123" s="1029"/>
      <c r="DO123" s="1029"/>
      <c r="DP123" s="1030"/>
      <c r="DQ123" s="1031">
        <v>110578</v>
      </c>
      <c r="DR123" s="1029"/>
      <c r="DS123" s="1029"/>
      <c r="DT123" s="1029"/>
      <c r="DU123" s="1030"/>
      <c r="DV123" s="1032">
        <v>2</v>
      </c>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427</v>
      </c>
      <c r="AB124" s="1029"/>
      <c r="AC124" s="1029"/>
      <c r="AD124" s="1029"/>
      <c r="AE124" s="1030"/>
      <c r="AF124" s="1031" t="s">
        <v>120</v>
      </c>
      <c r="AG124" s="1029"/>
      <c r="AH124" s="1029"/>
      <c r="AI124" s="1029"/>
      <c r="AJ124" s="1030"/>
      <c r="AK124" s="1031" t="s">
        <v>427</v>
      </c>
      <c r="AL124" s="1029"/>
      <c r="AM124" s="1029"/>
      <c r="AN124" s="1029"/>
      <c r="AO124" s="1030"/>
      <c r="AP124" s="1032" t="s">
        <v>120</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42.7</v>
      </c>
      <c r="BR124" s="1098"/>
      <c r="BS124" s="1098"/>
      <c r="BT124" s="1098"/>
      <c r="BU124" s="1098"/>
      <c r="BV124" s="1098">
        <v>33.1</v>
      </c>
      <c r="BW124" s="1098"/>
      <c r="BX124" s="1098"/>
      <c r="BY124" s="1098"/>
      <c r="BZ124" s="1098"/>
      <c r="CA124" s="1098">
        <v>27</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v>1302684</v>
      </c>
      <c r="DH124" s="1054"/>
      <c r="DI124" s="1054"/>
      <c r="DJ124" s="1054"/>
      <c r="DK124" s="1055"/>
      <c r="DL124" s="1053">
        <v>1191230</v>
      </c>
      <c r="DM124" s="1054"/>
      <c r="DN124" s="1054"/>
      <c r="DO124" s="1054"/>
      <c r="DP124" s="1055"/>
      <c r="DQ124" s="1053">
        <v>92761</v>
      </c>
      <c r="DR124" s="1054"/>
      <c r="DS124" s="1054"/>
      <c r="DT124" s="1054"/>
      <c r="DU124" s="1055"/>
      <c r="DV124" s="1056">
        <v>1.7</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t="s">
        <v>120</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2528</v>
      </c>
      <c r="AB127" s="1029"/>
      <c r="AC127" s="1029"/>
      <c r="AD127" s="1029"/>
      <c r="AE127" s="1030"/>
      <c r="AF127" s="1031">
        <v>2222</v>
      </c>
      <c r="AG127" s="1029"/>
      <c r="AH127" s="1029"/>
      <c r="AI127" s="1029"/>
      <c r="AJ127" s="1030"/>
      <c r="AK127" s="1031">
        <v>2149</v>
      </c>
      <c r="AL127" s="1029"/>
      <c r="AM127" s="1029"/>
      <c r="AN127" s="1029"/>
      <c r="AO127" s="1030"/>
      <c r="AP127" s="1032">
        <v>0</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427</v>
      </c>
      <c r="DR127" s="990"/>
      <c r="DS127" s="990"/>
      <c r="DT127" s="990"/>
      <c r="DU127" s="990"/>
      <c r="DV127" s="991" t="s">
        <v>427</v>
      </c>
      <c r="DW127" s="991"/>
      <c r="DX127" s="991"/>
      <c r="DY127" s="991"/>
      <c r="DZ127" s="992"/>
    </row>
    <row r="128" spans="1:130" s="226" customFormat="1" ht="26.25" customHeight="1" thickBot="1">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93502</v>
      </c>
      <c r="AB128" s="1118"/>
      <c r="AC128" s="1118"/>
      <c r="AD128" s="1118"/>
      <c r="AE128" s="1119"/>
      <c r="AF128" s="1120">
        <v>94202</v>
      </c>
      <c r="AG128" s="1118"/>
      <c r="AH128" s="1118"/>
      <c r="AI128" s="1118"/>
      <c r="AJ128" s="1119"/>
      <c r="AK128" s="1120">
        <v>89924</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120</v>
      </c>
      <c r="BG128" s="1125"/>
      <c r="BH128" s="1125"/>
      <c r="BI128" s="1125"/>
      <c r="BJ128" s="1125"/>
      <c r="BK128" s="1125"/>
      <c r="BL128" s="1126"/>
      <c r="BM128" s="1124">
        <v>14.12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120</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6901052</v>
      </c>
      <c r="AB129" s="1029"/>
      <c r="AC129" s="1029"/>
      <c r="AD129" s="1029"/>
      <c r="AE129" s="1030"/>
      <c r="AF129" s="1031">
        <v>6770806</v>
      </c>
      <c r="AG129" s="1029"/>
      <c r="AH129" s="1029"/>
      <c r="AI129" s="1029"/>
      <c r="AJ129" s="1030"/>
      <c r="AK129" s="1031">
        <v>6785591</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120</v>
      </c>
      <c r="BG129" s="1139"/>
      <c r="BH129" s="1139"/>
      <c r="BI129" s="1139"/>
      <c r="BJ129" s="1139"/>
      <c r="BK129" s="1139"/>
      <c r="BL129" s="1140"/>
      <c r="BM129" s="1138">
        <v>19.12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1188401</v>
      </c>
      <c r="AB130" s="1029"/>
      <c r="AC130" s="1029"/>
      <c r="AD130" s="1029"/>
      <c r="AE130" s="1030"/>
      <c r="AF130" s="1031">
        <v>1190011</v>
      </c>
      <c r="AG130" s="1029"/>
      <c r="AH130" s="1029"/>
      <c r="AI130" s="1029"/>
      <c r="AJ130" s="1030"/>
      <c r="AK130" s="1031">
        <v>1267821</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5712651</v>
      </c>
      <c r="AB131" s="1054"/>
      <c r="AC131" s="1054"/>
      <c r="AD131" s="1054"/>
      <c r="AE131" s="1055"/>
      <c r="AF131" s="1053">
        <v>5580795</v>
      </c>
      <c r="AG131" s="1054"/>
      <c r="AH131" s="1054"/>
      <c r="AI131" s="1054"/>
      <c r="AJ131" s="1055"/>
      <c r="AK131" s="1053">
        <v>5517770</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v>27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10.24316031</v>
      </c>
      <c r="AB132" s="1170"/>
      <c r="AC132" s="1170"/>
      <c r="AD132" s="1170"/>
      <c r="AE132" s="1171"/>
      <c r="AF132" s="1172">
        <v>11.030919430000001</v>
      </c>
      <c r="AG132" s="1170"/>
      <c r="AH132" s="1170"/>
      <c r="AI132" s="1170"/>
      <c r="AJ132" s="1171"/>
      <c r="AK132" s="1172">
        <v>11.951096189999999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9.6</v>
      </c>
      <c r="AB133" s="1153"/>
      <c r="AC133" s="1153"/>
      <c r="AD133" s="1153"/>
      <c r="AE133" s="1154"/>
      <c r="AF133" s="1152">
        <v>9.9</v>
      </c>
      <c r="AG133" s="1153"/>
      <c r="AH133" s="1153"/>
      <c r="AI133" s="1153"/>
      <c r="AJ133" s="1154"/>
      <c r="AK133" s="1152">
        <v>11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DsP4iuxtc5oLlk+mtw/h79TUFj+tFmEuUnxYUOwozZAR5ZHxhoTSxj+kiEgtpcurzic7H7uRR/mCpO+JBJbQw==" saltValue="D6fHfneVSb9bRoe9mHP5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43"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wditGUuhdOTjVJ4xMT8qHQbsXGKWg/OPPTNRYMOW6b5I4tz6n0av6y8Fyn62CBke2rwdPibyWAdEgXFE7owPA==" saltValue="ctow8D3wCMuZ7491P0z2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GRGl0lo+fVa5n5omQl/2cC89eNsMDzti8RfxbhD/ShcL2qtcyjxUrgNciSRHLnZVp8zEsoCkB8chs86c1bjbg==" saltValue="sE22KT1kpG3GgTa6jeIB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1778514</v>
      </c>
      <c r="AP9" s="292">
        <v>103818</v>
      </c>
      <c r="AQ9" s="293">
        <v>90243</v>
      </c>
      <c r="AR9" s="294">
        <v>15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203140</v>
      </c>
      <c r="AP10" s="295">
        <v>11858</v>
      </c>
      <c r="AQ10" s="296">
        <v>8421</v>
      </c>
      <c r="AR10" s="297">
        <v>40.799999999999997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335150</v>
      </c>
      <c r="AP11" s="295">
        <v>19564</v>
      </c>
      <c r="AQ11" s="296">
        <v>13771</v>
      </c>
      <c r="AR11" s="297">
        <v>42.1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v>131203</v>
      </c>
      <c r="AP12" s="295">
        <v>7659</v>
      </c>
      <c r="AQ12" s="296">
        <v>2513</v>
      </c>
      <c r="AR12" s="297">
        <v>204.8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502</v>
      </c>
      <c r="AP13" s="295" t="s">
        <v>502</v>
      </c>
      <c r="AQ13" s="296" t="s">
        <v>502</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40638</v>
      </c>
      <c r="AP14" s="295">
        <v>2372</v>
      </c>
      <c r="AQ14" s="296">
        <v>5857</v>
      </c>
      <c r="AR14" s="297">
        <v>-59.5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32836</v>
      </c>
      <c r="AP15" s="295">
        <v>1917</v>
      </c>
      <c r="AQ15" s="296">
        <v>2231</v>
      </c>
      <c r="AR15" s="297">
        <v>-14.1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-165670</v>
      </c>
      <c r="AP16" s="295">
        <v>-9671</v>
      </c>
      <c r="AQ16" s="296">
        <v>-9195</v>
      </c>
      <c r="AR16" s="297">
        <v>5.2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2355811</v>
      </c>
      <c r="AP17" s="295">
        <v>137517</v>
      </c>
      <c r="AQ17" s="296">
        <v>113840</v>
      </c>
      <c r="AR17" s="297">
        <v>20.8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11.56</v>
      </c>
      <c r="AP21" s="308">
        <v>10.62</v>
      </c>
      <c r="AQ21" s="309">
        <v>0.94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92.4</v>
      </c>
      <c r="AP22" s="313">
        <v>95.8</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1566078</v>
      </c>
      <c r="AP32" s="322">
        <v>91418</v>
      </c>
      <c r="AQ32" s="323">
        <v>74521</v>
      </c>
      <c r="AR32" s="324">
        <v>22.7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502</v>
      </c>
      <c r="AP34" s="322" t="s">
        <v>502</v>
      </c>
      <c r="AQ34" s="323" t="s">
        <v>502</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448573</v>
      </c>
      <c r="AP35" s="322">
        <v>26185</v>
      </c>
      <c r="AQ35" s="323">
        <v>19378</v>
      </c>
      <c r="AR35" s="324">
        <v>35.1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379</v>
      </c>
      <c r="AP36" s="322">
        <v>22</v>
      </c>
      <c r="AQ36" s="323">
        <v>3039</v>
      </c>
      <c r="AR36" s="324">
        <v>-99.3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v>2149</v>
      </c>
      <c r="AP37" s="322">
        <v>125</v>
      </c>
      <c r="AQ37" s="323">
        <v>1253</v>
      </c>
      <c r="AR37" s="324">
        <v>-90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502</v>
      </c>
      <c r="AP38" s="325" t="s">
        <v>502</v>
      </c>
      <c r="AQ38" s="326">
        <v>3</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-89924</v>
      </c>
      <c r="AP39" s="322">
        <v>-5249</v>
      </c>
      <c r="AQ39" s="323">
        <v>-3246</v>
      </c>
      <c r="AR39" s="324">
        <v>61.7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-1267821</v>
      </c>
      <c r="AP40" s="322">
        <v>-74007</v>
      </c>
      <c r="AQ40" s="323">
        <v>-65677</v>
      </c>
      <c r="AR40" s="324">
        <v>12.7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659434</v>
      </c>
      <c r="AP41" s="322">
        <v>38494</v>
      </c>
      <c r="AQ41" s="323">
        <v>29272</v>
      </c>
      <c r="AR41" s="324">
        <v>31.5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4602430</v>
      </c>
      <c r="AN51" s="344">
        <v>248982</v>
      </c>
      <c r="AO51" s="345">
        <v>69.3</v>
      </c>
      <c r="AP51" s="346">
        <v>118124</v>
      </c>
      <c r="AQ51" s="347">
        <v>49.2</v>
      </c>
      <c r="AR51" s="348">
        <v>20.100000000000001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1442821</v>
      </c>
      <c r="AN52" s="352">
        <v>78054</v>
      </c>
      <c r="AO52" s="353">
        <v>35.200000000000003</v>
      </c>
      <c r="AP52" s="354">
        <v>54614</v>
      </c>
      <c r="AQ52" s="355">
        <v>35</v>
      </c>
      <c r="AR52" s="356">
        <v>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4326373</v>
      </c>
      <c r="AN53" s="344">
        <v>238881</v>
      </c>
      <c r="AO53" s="345">
        <v>-4.0999999999999996</v>
      </c>
      <c r="AP53" s="346">
        <v>101693</v>
      </c>
      <c r="AQ53" s="347">
        <v>-13.9</v>
      </c>
      <c r="AR53" s="348">
        <v>9.8000000000000007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960453</v>
      </c>
      <c r="AN54" s="352">
        <v>53031</v>
      </c>
      <c r="AO54" s="353">
        <v>-32.1</v>
      </c>
      <c r="AP54" s="354">
        <v>51066</v>
      </c>
      <c r="AQ54" s="355">
        <v>-6.5</v>
      </c>
      <c r="AR54" s="356">
        <v>-25.6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2450408</v>
      </c>
      <c r="AN55" s="344">
        <v>137563</v>
      </c>
      <c r="AO55" s="345">
        <v>-42.4</v>
      </c>
      <c r="AP55" s="346">
        <v>96635</v>
      </c>
      <c r="AQ55" s="347">
        <v>-5</v>
      </c>
      <c r="AR55" s="348">
        <v>-37.4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548881</v>
      </c>
      <c r="AN56" s="352">
        <v>30814</v>
      </c>
      <c r="AO56" s="353">
        <v>-41.9</v>
      </c>
      <c r="AP56" s="354">
        <v>44408</v>
      </c>
      <c r="AQ56" s="355">
        <v>-13</v>
      </c>
      <c r="AR56" s="356">
        <v>-28.9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2320355</v>
      </c>
      <c r="AN57" s="344">
        <v>132478</v>
      </c>
      <c r="AO57" s="345">
        <v>-3.7</v>
      </c>
      <c r="AP57" s="346">
        <v>97062</v>
      </c>
      <c r="AQ57" s="347">
        <v>0.4</v>
      </c>
      <c r="AR57" s="348">
        <v>-4.0999999999999996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699719</v>
      </c>
      <c r="AN58" s="352">
        <v>39950</v>
      </c>
      <c r="AO58" s="353">
        <v>29.6</v>
      </c>
      <c r="AP58" s="354">
        <v>50112</v>
      </c>
      <c r="AQ58" s="355">
        <v>12.8</v>
      </c>
      <c r="AR58" s="356">
        <v>16.8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1886995</v>
      </c>
      <c r="AN59" s="344">
        <v>110151</v>
      </c>
      <c r="AO59" s="345">
        <v>-16.899999999999999</v>
      </c>
      <c r="AP59" s="346">
        <v>106005</v>
      </c>
      <c r="AQ59" s="347">
        <v>9.1999999999999993</v>
      </c>
      <c r="AR59" s="348">
        <v>-26.1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804010</v>
      </c>
      <c r="AN60" s="352">
        <v>46933</v>
      </c>
      <c r="AO60" s="353">
        <v>17.5</v>
      </c>
      <c r="AP60" s="354">
        <v>58359</v>
      </c>
      <c r="AQ60" s="355">
        <v>16.5</v>
      </c>
      <c r="AR60" s="356">
        <v>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3117312</v>
      </c>
      <c r="AN61" s="359">
        <v>173611</v>
      </c>
      <c r="AO61" s="360">
        <v>0.4</v>
      </c>
      <c r="AP61" s="361">
        <v>103904</v>
      </c>
      <c r="AQ61" s="362">
        <v>8</v>
      </c>
      <c r="AR61" s="348">
        <v>-7.6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891177</v>
      </c>
      <c r="AN62" s="352">
        <v>49756</v>
      </c>
      <c r="AO62" s="353">
        <v>1.7</v>
      </c>
      <c r="AP62" s="354">
        <v>51712</v>
      </c>
      <c r="AQ62" s="355">
        <v>9</v>
      </c>
      <c r="AR62" s="356">
        <v>-7.3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llG+H24wLLwyhA2fvcChttI1FQoPafXa2i0ascAdlTWjLLY6TwZnHRn5bm2vc+53Y3JgLVznxKHI3fIlLiFaQ==" saltValue="22jqrBtATui18x43mTjF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vU5g9ThgVArHkNzZuZf5FeWWt9xlBzX1zG5TM1Irb5ZguFFy4V5p80rYlwy8lCM3hYj483uluE2k1LA6tr0mQ==" saltValue="SSvsFN75vXW9vsM81MYc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PoeWAaHLDm6CBbYtuuArXUxiU2ZbAO6zEE3b4BXg96S+3IK6oP2Tm22P4b3o+42ArkGbdbSUEUC+WQbts3OhA==" saltValue="E+ENElYAob7e3huwZLhw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22.55</v>
      </c>
      <c r="G47" s="12">
        <v>26.67</v>
      </c>
      <c r="H47" s="12">
        <v>32.159999999999997</v>
      </c>
      <c r="I47" s="12">
        <v>35.020000000000003</v>
      </c>
      <c r="J47" s="13">
        <v>35.340000000000003</v>
      </c>
    </row>
    <row r="48" spans="2:10" ht="57.75" customHeight="1">
      <c r="B48" s="14"/>
      <c r="C48" s="1214" t="s">
        <v>4</v>
      </c>
      <c r="D48" s="1214"/>
      <c r="E48" s="1215"/>
      <c r="F48" s="15">
        <v>6.47</v>
      </c>
      <c r="G48" s="16">
        <v>7.37</v>
      </c>
      <c r="H48" s="16">
        <v>7.01</v>
      </c>
      <c r="I48" s="16">
        <v>1.78</v>
      </c>
      <c r="J48" s="17">
        <v>4.7300000000000004</v>
      </c>
    </row>
    <row r="49" spans="2:10" ht="57.75" customHeight="1" thickBot="1">
      <c r="B49" s="18"/>
      <c r="C49" s="1216" t="s">
        <v>5</v>
      </c>
      <c r="D49" s="1216"/>
      <c r="E49" s="1217"/>
      <c r="F49" s="19" t="s">
        <v>549</v>
      </c>
      <c r="G49" s="20">
        <v>4.4800000000000004</v>
      </c>
      <c r="H49" s="20">
        <v>5.37</v>
      </c>
      <c r="I49" s="20" t="s">
        <v>550</v>
      </c>
      <c r="J49" s="21">
        <v>3.34</v>
      </c>
    </row>
    <row r="50" spans="2:10" ht="13.5" customHeight="1"/>
    <row r="51" spans="2:10" ht="13.5" hidden="1" customHeight="1"/>
    <row r="52" spans="2:10" ht="13.5" hidden="1" customHeight="1"/>
    <row r="53" spans="2:10" ht="13.5" hidden="1" customHeight="1"/>
  </sheetData>
  <sheetProtection algorithmName="SHA-512" hashValue="JDGUVMuohV4NSKnQAYHgcsnrD4uQDd957h3va0ijAQT/e9hN1jnDCQVd2JijOi3X+HwvyGELzXmHNOjERaAGkA==" saltValue="U4g/lDN2BOuZeasZR0/o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551</v>
      </c>
      <c r="D34" s="1224"/>
      <c r="E34" s="1225"/>
      <c r="F34" s="32">
        <v>14.15</v>
      </c>
      <c r="G34" s="33">
        <v>17.46</v>
      </c>
      <c r="H34" s="33">
        <v>17.899999999999999</v>
      </c>
      <c r="I34" s="33">
        <v>16.940000000000001</v>
      </c>
      <c r="J34" s="34">
        <v>15.98</v>
      </c>
      <c r="K34" s="22"/>
      <c r="L34" s="22"/>
      <c r="M34" s="22"/>
      <c r="N34" s="22"/>
      <c r="O34" s="22"/>
      <c r="P34" s="22"/>
    </row>
    <row r="35" spans="1:16" ht="39" customHeight="1">
      <c r="A35" s="22"/>
      <c r="B35" s="35"/>
      <c r="C35" s="1218" t="s">
        <v>552</v>
      </c>
      <c r="D35" s="1219"/>
      <c r="E35" s="1220"/>
      <c r="F35" s="36">
        <v>8.32</v>
      </c>
      <c r="G35" s="37">
        <v>9.1999999999999993</v>
      </c>
      <c r="H35" s="37">
        <v>9.42</v>
      </c>
      <c r="I35" s="37">
        <v>10.16</v>
      </c>
      <c r="J35" s="38">
        <v>10.33</v>
      </c>
      <c r="K35" s="22"/>
      <c r="L35" s="22"/>
      <c r="M35" s="22"/>
      <c r="N35" s="22"/>
      <c r="O35" s="22"/>
      <c r="P35" s="22"/>
    </row>
    <row r="36" spans="1:16" ht="39" customHeight="1">
      <c r="A36" s="22"/>
      <c r="B36" s="35"/>
      <c r="C36" s="1218" t="s">
        <v>553</v>
      </c>
      <c r="D36" s="1219"/>
      <c r="E36" s="1220"/>
      <c r="F36" s="36">
        <v>6.46</v>
      </c>
      <c r="G36" s="37">
        <v>7.36</v>
      </c>
      <c r="H36" s="37">
        <v>7</v>
      </c>
      <c r="I36" s="37">
        <v>1.78</v>
      </c>
      <c r="J36" s="38">
        <v>4.72</v>
      </c>
      <c r="K36" s="22"/>
      <c r="L36" s="22"/>
      <c r="M36" s="22"/>
      <c r="N36" s="22"/>
      <c r="O36" s="22"/>
      <c r="P36" s="22"/>
    </row>
    <row r="37" spans="1:16" ht="39" customHeight="1">
      <c r="A37" s="22"/>
      <c r="B37" s="35"/>
      <c r="C37" s="1218" t="s">
        <v>554</v>
      </c>
      <c r="D37" s="1219"/>
      <c r="E37" s="1220"/>
      <c r="F37" s="36">
        <v>7.0000000000000007E-2</v>
      </c>
      <c r="G37" s="37">
        <v>7.0000000000000007E-2</v>
      </c>
      <c r="H37" s="37">
        <v>0.17</v>
      </c>
      <c r="I37" s="37">
        <v>0.17</v>
      </c>
      <c r="J37" s="38">
        <v>0.11</v>
      </c>
      <c r="K37" s="22"/>
      <c r="L37" s="22"/>
      <c r="M37" s="22"/>
      <c r="N37" s="22"/>
      <c r="O37" s="22"/>
      <c r="P37" s="22"/>
    </row>
    <row r="38" spans="1:16" ht="39" customHeight="1">
      <c r="A38" s="22"/>
      <c r="B38" s="35"/>
      <c r="C38" s="1218" t="s">
        <v>555</v>
      </c>
      <c r="D38" s="1219"/>
      <c r="E38" s="1220"/>
      <c r="F38" s="36">
        <v>1.54</v>
      </c>
      <c r="G38" s="37">
        <v>0.64</v>
      </c>
      <c r="H38" s="37">
        <v>0.15</v>
      </c>
      <c r="I38" s="37">
        <v>0.05</v>
      </c>
      <c r="J38" s="38">
        <v>0.09</v>
      </c>
      <c r="K38" s="22"/>
      <c r="L38" s="22"/>
      <c r="M38" s="22"/>
      <c r="N38" s="22"/>
      <c r="O38" s="22"/>
      <c r="P38" s="22"/>
    </row>
    <row r="39" spans="1:16" ht="39" customHeight="1">
      <c r="A39" s="22"/>
      <c r="B39" s="35"/>
      <c r="C39" s="1218" t="s">
        <v>556</v>
      </c>
      <c r="D39" s="1219"/>
      <c r="E39" s="1220"/>
      <c r="F39" s="36">
        <v>0.17</v>
      </c>
      <c r="G39" s="37">
        <v>0.09</v>
      </c>
      <c r="H39" s="37">
        <v>0.08</v>
      </c>
      <c r="I39" s="37">
        <v>0.09</v>
      </c>
      <c r="J39" s="38">
        <v>0.09</v>
      </c>
      <c r="K39" s="22"/>
      <c r="L39" s="22"/>
      <c r="M39" s="22"/>
      <c r="N39" s="22"/>
      <c r="O39" s="22"/>
      <c r="P39" s="22"/>
    </row>
    <row r="40" spans="1:16" ht="39" customHeight="1">
      <c r="A40" s="22"/>
      <c r="B40" s="35"/>
      <c r="C40" s="1218" t="s">
        <v>557</v>
      </c>
      <c r="D40" s="1219"/>
      <c r="E40" s="1220"/>
      <c r="F40" s="36">
        <v>0.03</v>
      </c>
      <c r="G40" s="37">
        <v>0.03</v>
      </c>
      <c r="H40" s="37">
        <v>0.03</v>
      </c>
      <c r="I40" s="37">
        <v>0.04</v>
      </c>
      <c r="J40" s="38">
        <v>0.04</v>
      </c>
      <c r="K40" s="22"/>
      <c r="L40" s="22"/>
      <c r="M40" s="22"/>
      <c r="N40" s="22"/>
      <c r="O40" s="22"/>
      <c r="P40" s="22"/>
    </row>
    <row r="41" spans="1:16" ht="39" customHeight="1">
      <c r="A41" s="22"/>
      <c r="B41" s="35"/>
      <c r="C41" s="1218" t="s">
        <v>558</v>
      </c>
      <c r="D41" s="1219"/>
      <c r="E41" s="1220"/>
      <c r="F41" s="36">
        <v>0.02</v>
      </c>
      <c r="G41" s="37">
        <v>0.01</v>
      </c>
      <c r="H41" s="37">
        <v>0.02</v>
      </c>
      <c r="I41" s="37">
        <v>0.01</v>
      </c>
      <c r="J41" s="38">
        <v>0.04</v>
      </c>
      <c r="K41" s="22"/>
      <c r="L41" s="22"/>
      <c r="M41" s="22"/>
      <c r="N41" s="22"/>
      <c r="O41" s="22"/>
      <c r="P41" s="22"/>
    </row>
    <row r="42" spans="1:16" ht="39" customHeight="1">
      <c r="A42" s="22"/>
      <c r="B42" s="39"/>
      <c r="C42" s="1218" t="s">
        <v>559</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560</v>
      </c>
      <c r="D43" s="1222"/>
      <c r="E43" s="1223"/>
      <c r="F43" s="41">
        <v>0.42</v>
      </c>
      <c r="G43" s="42">
        <v>0.61</v>
      </c>
      <c r="H43" s="42">
        <v>0.62</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pXGlT/FU+Is+fGsh5WaT3Ht1pHpwd/d60kYHZ6api+PYV+G3cTcLAFzPVcqE+ES0fV/6lnmjNISDxVPim+keQ==" saltValue="XpDgRNz9OlFetORi1wIJ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1359</v>
      </c>
      <c r="L45" s="60">
        <v>1348</v>
      </c>
      <c r="M45" s="60">
        <v>1406</v>
      </c>
      <c r="N45" s="60">
        <v>1455</v>
      </c>
      <c r="O45" s="61">
        <v>1566</v>
      </c>
      <c r="P45" s="48"/>
      <c r="Q45" s="48"/>
      <c r="R45" s="48"/>
      <c r="S45" s="48"/>
      <c r="T45" s="48"/>
      <c r="U45" s="48"/>
    </row>
    <row r="46" spans="1:21" ht="30.75" customHeight="1">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15</v>
      </c>
      <c r="F48" s="1228"/>
      <c r="G48" s="1228"/>
      <c r="H48" s="1228"/>
      <c r="I48" s="1228"/>
      <c r="J48" s="1229"/>
      <c r="K48" s="63">
        <v>462</v>
      </c>
      <c r="L48" s="64">
        <v>453</v>
      </c>
      <c r="M48" s="64">
        <v>445</v>
      </c>
      <c r="N48" s="64">
        <v>433</v>
      </c>
      <c r="O48" s="65">
        <v>449</v>
      </c>
      <c r="P48" s="48"/>
      <c r="Q48" s="48"/>
      <c r="R48" s="48"/>
      <c r="S48" s="48"/>
      <c r="T48" s="48"/>
      <c r="U48" s="48"/>
    </row>
    <row r="49" spans="1:21" ht="30.75" customHeight="1">
      <c r="A49" s="48"/>
      <c r="B49" s="1236"/>
      <c r="C49" s="1237"/>
      <c r="D49" s="62"/>
      <c r="E49" s="1228" t="s">
        <v>16</v>
      </c>
      <c r="F49" s="1228"/>
      <c r="G49" s="1228"/>
      <c r="H49" s="1228"/>
      <c r="I49" s="1228"/>
      <c r="J49" s="1229"/>
      <c r="K49" s="63">
        <v>13</v>
      </c>
      <c r="L49" s="64">
        <v>13</v>
      </c>
      <c r="M49" s="64">
        <v>13</v>
      </c>
      <c r="N49" s="64">
        <v>10</v>
      </c>
      <c r="O49" s="65">
        <v>0</v>
      </c>
      <c r="P49" s="48"/>
      <c r="Q49" s="48"/>
      <c r="R49" s="48"/>
      <c r="S49" s="48"/>
      <c r="T49" s="48"/>
      <c r="U49" s="48"/>
    </row>
    <row r="50" spans="1:21" ht="30.75" customHeight="1">
      <c r="A50" s="48"/>
      <c r="B50" s="1236"/>
      <c r="C50" s="1237"/>
      <c r="D50" s="62"/>
      <c r="E50" s="1228" t="s">
        <v>17</v>
      </c>
      <c r="F50" s="1228"/>
      <c r="G50" s="1228"/>
      <c r="H50" s="1228"/>
      <c r="I50" s="1228"/>
      <c r="J50" s="1229"/>
      <c r="K50" s="63">
        <v>3</v>
      </c>
      <c r="L50" s="64">
        <v>3</v>
      </c>
      <c r="M50" s="64">
        <v>3</v>
      </c>
      <c r="N50" s="64">
        <v>2</v>
      </c>
      <c r="O50" s="65">
        <v>2</v>
      </c>
      <c r="P50" s="48"/>
      <c r="Q50" s="48"/>
      <c r="R50" s="48"/>
      <c r="S50" s="48"/>
      <c r="T50" s="48"/>
      <c r="U50" s="48"/>
    </row>
    <row r="51" spans="1:21" ht="30.75" customHeight="1">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c r="A52" s="48"/>
      <c r="B52" s="1226" t="s">
        <v>19</v>
      </c>
      <c r="C52" s="1227"/>
      <c r="D52" s="66"/>
      <c r="E52" s="1228" t="s">
        <v>20</v>
      </c>
      <c r="F52" s="1228"/>
      <c r="G52" s="1228"/>
      <c r="H52" s="1228"/>
      <c r="I52" s="1228"/>
      <c r="J52" s="1229"/>
      <c r="K52" s="63">
        <v>1252</v>
      </c>
      <c r="L52" s="64">
        <v>1343</v>
      </c>
      <c r="M52" s="64">
        <v>1282</v>
      </c>
      <c r="N52" s="64">
        <v>1283</v>
      </c>
      <c r="O52" s="65">
        <v>1358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585</v>
      </c>
      <c r="L53" s="69">
        <v>474</v>
      </c>
      <c r="M53" s="69">
        <v>585</v>
      </c>
      <c r="N53" s="69">
        <v>617</v>
      </c>
      <c r="O53" s="70">
        <v>659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5xibANjP6wkxwfk5QiEAMd8rhNdvcbdrEv+xAWhrpPzEXzxCEZbyC2M4rHZtpyqE0OJZ1ywRqwCga4S6xaKgA==" saltValue="Ufy0RPWVuFJMNYfiOEmh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42" t="s">
        <v>24</v>
      </c>
      <c r="C41" s="1243"/>
      <c r="D41" s="81"/>
      <c r="E41" s="1248" t="s">
        <v>25</v>
      </c>
      <c r="F41" s="1248"/>
      <c r="G41" s="1248"/>
      <c r="H41" s="1249"/>
      <c r="I41" s="82">
        <v>13280</v>
      </c>
      <c r="J41" s="83">
        <v>14496</v>
      </c>
      <c r="K41" s="83">
        <v>14574</v>
      </c>
      <c r="L41" s="83">
        <v>14712</v>
      </c>
      <c r="M41" s="84">
        <v>14514</v>
      </c>
    </row>
    <row r="42" spans="2:13" ht="27.75" customHeight="1">
      <c r="B42" s="1244"/>
      <c r="C42" s="1245"/>
      <c r="D42" s="85"/>
      <c r="E42" s="1250" t="s">
        <v>26</v>
      </c>
      <c r="F42" s="1250"/>
      <c r="G42" s="1250"/>
      <c r="H42" s="1251"/>
      <c r="I42" s="86" t="s">
        <v>502</v>
      </c>
      <c r="J42" s="87" t="s">
        <v>502</v>
      </c>
      <c r="K42" s="87" t="s">
        <v>502</v>
      </c>
      <c r="L42" s="87" t="s">
        <v>502</v>
      </c>
      <c r="M42" s="88" t="s">
        <v>502</v>
      </c>
    </row>
    <row r="43" spans="2:13" ht="27.75" customHeight="1">
      <c r="B43" s="1244"/>
      <c r="C43" s="1245"/>
      <c r="D43" s="85"/>
      <c r="E43" s="1250" t="s">
        <v>27</v>
      </c>
      <c r="F43" s="1250"/>
      <c r="G43" s="1250"/>
      <c r="H43" s="1251"/>
      <c r="I43" s="86">
        <v>6475</v>
      </c>
      <c r="J43" s="87">
        <v>6093</v>
      </c>
      <c r="K43" s="87">
        <v>5839</v>
      </c>
      <c r="L43" s="87">
        <v>5577</v>
      </c>
      <c r="M43" s="88">
        <v>5288</v>
      </c>
    </row>
    <row r="44" spans="2:13" ht="27.75" customHeight="1">
      <c r="B44" s="1244"/>
      <c r="C44" s="1245"/>
      <c r="D44" s="85"/>
      <c r="E44" s="1250" t="s">
        <v>28</v>
      </c>
      <c r="F44" s="1250"/>
      <c r="G44" s="1250"/>
      <c r="H44" s="1251"/>
      <c r="I44" s="86">
        <v>56</v>
      </c>
      <c r="J44" s="87">
        <v>43</v>
      </c>
      <c r="K44" s="87">
        <v>29</v>
      </c>
      <c r="L44" s="87">
        <v>18</v>
      </c>
      <c r="M44" s="88">
        <v>16</v>
      </c>
    </row>
    <row r="45" spans="2:13" ht="27.75" customHeight="1">
      <c r="B45" s="1244"/>
      <c r="C45" s="1245"/>
      <c r="D45" s="85"/>
      <c r="E45" s="1250" t="s">
        <v>29</v>
      </c>
      <c r="F45" s="1250"/>
      <c r="G45" s="1250"/>
      <c r="H45" s="1251"/>
      <c r="I45" s="86">
        <v>1006</v>
      </c>
      <c r="J45" s="87">
        <v>811</v>
      </c>
      <c r="K45" s="87">
        <v>766</v>
      </c>
      <c r="L45" s="87">
        <v>775</v>
      </c>
      <c r="M45" s="88">
        <v>732</v>
      </c>
    </row>
    <row r="46" spans="2:13" ht="27.75" customHeight="1">
      <c r="B46" s="1244"/>
      <c r="C46" s="1245"/>
      <c r="D46" s="89"/>
      <c r="E46" s="1250" t="s">
        <v>30</v>
      </c>
      <c r="F46" s="1250"/>
      <c r="G46" s="1250"/>
      <c r="H46" s="1251"/>
      <c r="I46" s="86" t="s">
        <v>502</v>
      </c>
      <c r="J46" s="87" t="s">
        <v>502</v>
      </c>
      <c r="K46" s="87" t="s">
        <v>502</v>
      </c>
      <c r="L46" s="87" t="s">
        <v>502</v>
      </c>
      <c r="M46" s="88" t="s">
        <v>502</v>
      </c>
    </row>
    <row r="47" spans="2:13" ht="27.75" customHeight="1">
      <c r="B47" s="1244"/>
      <c r="C47" s="1245"/>
      <c r="D47" s="90"/>
      <c r="E47" s="1252" t="s">
        <v>31</v>
      </c>
      <c r="F47" s="1253"/>
      <c r="G47" s="1253"/>
      <c r="H47" s="1254"/>
      <c r="I47" s="86" t="s">
        <v>502</v>
      </c>
      <c r="J47" s="87" t="s">
        <v>502</v>
      </c>
      <c r="K47" s="87" t="s">
        <v>502</v>
      </c>
      <c r="L47" s="87" t="s">
        <v>502</v>
      </c>
      <c r="M47" s="88" t="s">
        <v>502</v>
      </c>
    </row>
    <row r="48" spans="2:13" ht="27.75" customHeight="1">
      <c r="B48" s="1244"/>
      <c r="C48" s="1245"/>
      <c r="D48" s="85"/>
      <c r="E48" s="1250" t="s">
        <v>32</v>
      </c>
      <c r="F48" s="1250"/>
      <c r="G48" s="1250"/>
      <c r="H48" s="1251"/>
      <c r="I48" s="86" t="s">
        <v>502</v>
      </c>
      <c r="J48" s="87" t="s">
        <v>502</v>
      </c>
      <c r="K48" s="87" t="s">
        <v>502</v>
      </c>
      <c r="L48" s="87" t="s">
        <v>502</v>
      </c>
      <c r="M48" s="88" t="s">
        <v>502</v>
      </c>
    </row>
    <row r="49" spans="2:13" ht="27.75" customHeight="1">
      <c r="B49" s="1246"/>
      <c r="C49" s="1247"/>
      <c r="D49" s="85"/>
      <c r="E49" s="1250" t="s">
        <v>33</v>
      </c>
      <c r="F49" s="1250"/>
      <c r="G49" s="1250"/>
      <c r="H49" s="1251"/>
      <c r="I49" s="86" t="s">
        <v>502</v>
      </c>
      <c r="J49" s="87" t="s">
        <v>502</v>
      </c>
      <c r="K49" s="87" t="s">
        <v>502</v>
      </c>
      <c r="L49" s="87" t="s">
        <v>502</v>
      </c>
      <c r="M49" s="88" t="s">
        <v>502</v>
      </c>
    </row>
    <row r="50" spans="2:13" ht="27.75" customHeight="1">
      <c r="B50" s="1255" t="s">
        <v>34</v>
      </c>
      <c r="C50" s="1256"/>
      <c r="D50" s="91"/>
      <c r="E50" s="1250" t="s">
        <v>35</v>
      </c>
      <c r="F50" s="1250"/>
      <c r="G50" s="1250"/>
      <c r="H50" s="1251"/>
      <c r="I50" s="86">
        <v>4330</v>
      </c>
      <c r="J50" s="87">
        <v>4612</v>
      </c>
      <c r="K50" s="87">
        <v>5172</v>
      </c>
      <c r="L50" s="87">
        <v>5287</v>
      </c>
      <c r="M50" s="88">
        <v>5329</v>
      </c>
    </row>
    <row r="51" spans="2:13" ht="27.75" customHeight="1">
      <c r="B51" s="1244"/>
      <c r="C51" s="1245"/>
      <c r="D51" s="85"/>
      <c r="E51" s="1250" t="s">
        <v>36</v>
      </c>
      <c r="F51" s="1250"/>
      <c r="G51" s="1250"/>
      <c r="H51" s="1251"/>
      <c r="I51" s="86">
        <v>432</v>
      </c>
      <c r="J51" s="87">
        <v>950</v>
      </c>
      <c r="K51" s="87">
        <v>904</v>
      </c>
      <c r="L51" s="87">
        <v>856</v>
      </c>
      <c r="M51" s="88">
        <v>816</v>
      </c>
    </row>
    <row r="52" spans="2:13" ht="27.75" customHeight="1">
      <c r="B52" s="1246"/>
      <c r="C52" s="1247"/>
      <c r="D52" s="85"/>
      <c r="E52" s="1250" t="s">
        <v>37</v>
      </c>
      <c r="F52" s="1250"/>
      <c r="G52" s="1250"/>
      <c r="H52" s="1251"/>
      <c r="I52" s="86">
        <v>12874</v>
      </c>
      <c r="J52" s="87">
        <v>12695</v>
      </c>
      <c r="K52" s="87">
        <v>12690</v>
      </c>
      <c r="L52" s="87">
        <v>13089</v>
      </c>
      <c r="M52" s="88">
        <v>12914</v>
      </c>
    </row>
    <row r="53" spans="2:13" ht="27.75" customHeight="1" thickBot="1">
      <c r="B53" s="1257" t="s">
        <v>21</v>
      </c>
      <c r="C53" s="1258"/>
      <c r="D53" s="92"/>
      <c r="E53" s="1259" t="s">
        <v>38</v>
      </c>
      <c r="F53" s="1259"/>
      <c r="G53" s="1259"/>
      <c r="H53" s="1260"/>
      <c r="I53" s="93">
        <v>3182</v>
      </c>
      <c r="J53" s="94">
        <v>3186</v>
      </c>
      <c r="K53" s="94">
        <v>2443</v>
      </c>
      <c r="L53" s="94">
        <v>1851</v>
      </c>
      <c r="M53" s="95">
        <v>1491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Ib8ozQlcCeNvGF57B0Coi0p6nXxQEsLAMtl7mJNq/mJ7t1KKra33oni0FYS2etzIenriLY/bhgfC16IJTNpig==" saltValue="LZBeI6yoO+HrRH6dwS5b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69" t="s">
        <v>41</v>
      </c>
      <c r="D55" s="1269"/>
      <c r="E55" s="1270"/>
      <c r="F55" s="107">
        <v>2219</v>
      </c>
      <c r="G55" s="107">
        <v>2371</v>
      </c>
      <c r="H55" s="108">
        <v>2398</v>
      </c>
    </row>
    <row r="56" spans="2:8" ht="52.5" customHeight="1">
      <c r="B56" s="109"/>
      <c r="C56" s="1271" t="s">
        <v>42</v>
      </c>
      <c r="D56" s="1271"/>
      <c r="E56" s="1272"/>
      <c r="F56" s="110">
        <v>853</v>
      </c>
      <c r="G56" s="110">
        <v>843</v>
      </c>
      <c r="H56" s="111">
        <v>801</v>
      </c>
    </row>
    <row r="57" spans="2:8" ht="53.25" customHeight="1">
      <c r="B57" s="109"/>
      <c r="C57" s="1273" t="s">
        <v>43</v>
      </c>
      <c r="D57" s="1273"/>
      <c r="E57" s="1274"/>
      <c r="F57" s="112">
        <v>3073</v>
      </c>
      <c r="G57" s="112">
        <v>3256</v>
      </c>
      <c r="H57" s="113">
        <v>3232</v>
      </c>
    </row>
    <row r="58" spans="2:8" ht="45.75" customHeight="1">
      <c r="B58" s="114"/>
      <c r="C58" s="1261" t="s">
        <v>564</v>
      </c>
      <c r="D58" s="1262"/>
      <c r="E58" s="1263"/>
      <c r="F58" s="115">
        <v>1107</v>
      </c>
      <c r="G58" s="115">
        <v>1107</v>
      </c>
      <c r="H58" s="116">
        <v>1108</v>
      </c>
    </row>
    <row r="59" spans="2:8" ht="45.75" customHeight="1">
      <c r="B59" s="114"/>
      <c r="C59" s="1261" t="s">
        <v>565</v>
      </c>
      <c r="D59" s="1262"/>
      <c r="E59" s="1263"/>
      <c r="F59" s="115">
        <v>386</v>
      </c>
      <c r="G59" s="115">
        <v>692</v>
      </c>
      <c r="H59" s="116">
        <v>683</v>
      </c>
    </row>
    <row r="60" spans="2:8" ht="45.75" customHeight="1">
      <c r="B60" s="114"/>
      <c r="C60" s="1261" t="s">
        <v>566</v>
      </c>
      <c r="D60" s="1262"/>
      <c r="E60" s="1263"/>
      <c r="F60" s="115">
        <v>443</v>
      </c>
      <c r="G60" s="115">
        <v>443</v>
      </c>
      <c r="H60" s="116">
        <v>548</v>
      </c>
    </row>
    <row r="61" spans="2:8" ht="45.75" customHeight="1">
      <c r="B61" s="114"/>
      <c r="C61" s="1261" t="s">
        <v>567</v>
      </c>
      <c r="D61" s="1262"/>
      <c r="E61" s="1263"/>
      <c r="F61" s="115">
        <v>546</v>
      </c>
      <c r="G61" s="115">
        <v>506</v>
      </c>
      <c r="H61" s="116">
        <v>507</v>
      </c>
    </row>
    <row r="62" spans="2:8" ht="45.75" customHeight="1" thickBot="1">
      <c r="B62" s="117"/>
      <c r="C62" s="1264" t="s">
        <v>568</v>
      </c>
      <c r="D62" s="1265"/>
      <c r="E62" s="1266"/>
      <c r="F62" s="118">
        <v>552</v>
      </c>
      <c r="G62" s="118">
        <v>387</v>
      </c>
      <c r="H62" s="119">
        <v>298</v>
      </c>
    </row>
    <row r="63" spans="2:8" ht="52.5" customHeight="1" thickBot="1">
      <c r="B63" s="120"/>
      <c r="C63" s="1267" t="s">
        <v>44</v>
      </c>
      <c r="D63" s="1267"/>
      <c r="E63" s="1268"/>
      <c r="F63" s="121">
        <v>6146</v>
      </c>
      <c r="G63" s="121">
        <v>6469</v>
      </c>
      <c r="H63" s="122">
        <v>6431</v>
      </c>
    </row>
    <row r="64" spans="2:8" ht="15" customHeight="1"/>
    <row r="65" ht="0" hidden="1" customHeight="1"/>
    <row r="66" ht="0" hidden="1" customHeight="1"/>
  </sheetData>
  <sheetProtection algorithmName="SHA-512" hashValue="/+wGquncL1/TXgwaGjD/heNA0u9kUnOyi4qIkxS8X/niri3kVCezUwkvIP48UEciLtnCQ0qEv76pDOJOQX7MZw==" saltValue="JYheWmj908stynFnyCRA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572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573</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544</v>
      </c>
      <c r="BQ50" s="1281"/>
      <c r="BR50" s="1281"/>
      <c r="BS50" s="1281"/>
      <c r="BT50" s="1281"/>
      <c r="BU50" s="1281"/>
      <c r="BV50" s="1281"/>
      <c r="BW50" s="1281"/>
      <c r="BX50" s="1281" t="s">
        <v>545</v>
      </c>
      <c r="BY50" s="1281"/>
      <c r="BZ50" s="1281"/>
      <c r="CA50" s="1281"/>
      <c r="CB50" s="1281"/>
      <c r="CC50" s="1281"/>
      <c r="CD50" s="1281"/>
      <c r="CE50" s="1281"/>
      <c r="CF50" s="1281" t="s">
        <v>546</v>
      </c>
      <c r="CG50" s="1281"/>
      <c r="CH50" s="1281"/>
      <c r="CI50" s="1281"/>
      <c r="CJ50" s="1281"/>
      <c r="CK50" s="1281"/>
      <c r="CL50" s="1281"/>
      <c r="CM50" s="1281"/>
      <c r="CN50" s="1281" t="s">
        <v>547</v>
      </c>
      <c r="CO50" s="1281"/>
      <c r="CP50" s="1281"/>
      <c r="CQ50" s="1281"/>
      <c r="CR50" s="1281"/>
      <c r="CS50" s="1281"/>
      <c r="CT50" s="1281"/>
      <c r="CU50" s="1281"/>
      <c r="CV50" s="1281" t="s">
        <v>548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574</v>
      </c>
      <c r="AO51" s="1280"/>
      <c r="AP51" s="1280"/>
      <c r="AQ51" s="1280"/>
      <c r="AR51" s="1280"/>
      <c r="AS51" s="1280"/>
      <c r="AT51" s="1280"/>
      <c r="AU51" s="1280"/>
      <c r="AV51" s="1280"/>
      <c r="AW51" s="1280"/>
      <c r="AX51" s="1280"/>
      <c r="AY51" s="1280"/>
      <c r="AZ51" s="1280"/>
      <c r="BA51" s="1280"/>
      <c r="BB51" s="1280" t="s">
        <v>575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33.1</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62.4</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577</v>
      </c>
      <c r="AO55" s="1281"/>
      <c r="AP55" s="1281"/>
      <c r="AQ55" s="1281"/>
      <c r="AR55" s="1281"/>
      <c r="AS55" s="1281"/>
      <c r="AT55" s="1281"/>
      <c r="AU55" s="1281"/>
      <c r="AV55" s="1281"/>
      <c r="AW55" s="1281"/>
      <c r="AX55" s="1281"/>
      <c r="AY55" s="1281"/>
      <c r="AZ55" s="1281"/>
      <c r="BA55" s="1281"/>
      <c r="BB55" s="1280" t="s">
        <v>575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24</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578</v>
      </c>
    </row>
    <row r="64" spans="1:109">
      <c r="B64" s="374"/>
      <c r="G64" s="381"/>
      <c r="I64" s="394"/>
      <c r="J64" s="394"/>
      <c r="K64" s="394"/>
      <c r="L64" s="394"/>
      <c r="M64" s="394"/>
      <c r="N64" s="395"/>
      <c r="AM64" s="381"/>
      <c r="AN64" s="381" t="s">
        <v>571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579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573</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544</v>
      </c>
      <c r="BQ72" s="1281"/>
      <c r="BR72" s="1281"/>
      <c r="BS72" s="1281"/>
      <c r="BT72" s="1281"/>
      <c r="BU72" s="1281"/>
      <c r="BV72" s="1281"/>
      <c r="BW72" s="1281"/>
      <c r="BX72" s="1281" t="s">
        <v>545</v>
      </c>
      <c r="BY72" s="1281"/>
      <c r="BZ72" s="1281"/>
      <c r="CA72" s="1281"/>
      <c r="CB72" s="1281"/>
      <c r="CC72" s="1281"/>
      <c r="CD72" s="1281"/>
      <c r="CE72" s="1281"/>
      <c r="CF72" s="1281" t="s">
        <v>546</v>
      </c>
      <c r="CG72" s="1281"/>
      <c r="CH72" s="1281"/>
      <c r="CI72" s="1281"/>
      <c r="CJ72" s="1281"/>
      <c r="CK72" s="1281"/>
      <c r="CL72" s="1281"/>
      <c r="CM72" s="1281"/>
      <c r="CN72" s="1281" t="s">
        <v>547</v>
      </c>
      <c r="CO72" s="1281"/>
      <c r="CP72" s="1281"/>
      <c r="CQ72" s="1281"/>
      <c r="CR72" s="1281"/>
      <c r="CS72" s="1281"/>
      <c r="CT72" s="1281"/>
      <c r="CU72" s="1281"/>
      <c r="CV72" s="1281" t="s">
        <v>548</v>
      </c>
      <c r="CW72" s="1281"/>
      <c r="CX72" s="1281"/>
      <c r="CY72" s="1281"/>
      <c r="CZ72" s="1281"/>
      <c r="DA72" s="1281"/>
      <c r="DB72" s="1281"/>
      <c r="DC72" s="1281"/>
    </row>
    <row r="73" spans="2:107">
      <c r="B73" s="374"/>
      <c r="G73" s="1293"/>
      <c r="H73" s="1293"/>
      <c r="I73" s="1293"/>
      <c r="J73" s="1293"/>
      <c r="K73" s="1276"/>
      <c r="L73" s="1276"/>
      <c r="M73" s="1276"/>
      <c r="N73" s="1276"/>
      <c r="AM73" s="383"/>
      <c r="AN73" s="1280" t="s">
        <v>574</v>
      </c>
      <c r="AO73" s="1280"/>
      <c r="AP73" s="1280"/>
      <c r="AQ73" s="1280"/>
      <c r="AR73" s="1280"/>
      <c r="AS73" s="1280"/>
      <c r="AT73" s="1280"/>
      <c r="AU73" s="1280"/>
      <c r="AV73" s="1280"/>
      <c r="AW73" s="1280"/>
      <c r="AX73" s="1280"/>
      <c r="AY73" s="1280"/>
      <c r="AZ73" s="1280"/>
      <c r="BA73" s="1280"/>
      <c r="BB73" s="1280" t="s">
        <v>575</v>
      </c>
      <c r="BC73" s="1280"/>
      <c r="BD73" s="1280"/>
      <c r="BE73" s="1280"/>
      <c r="BF73" s="1280"/>
      <c r="BG73" s="1280"/>
      <c r="BH73" s="1280"/>
      <c r="BI73" s="1280"/>
      <c r="BJ73" s="1280"/>
      <c r="BK73" s="1280"/>
      <c r="BL73" s="1280"/>
      <c r="BM73" s="1280"/>
      <c r="BN73" s="1280"/>
      <c r="BO73" s="1280"/>
      <c r="BP73" s="1277">
        <v>55.1</v>
      </c>
      <c r="BQ73" s="1277"/>
      <c r="BR73" s="1277"/>
      <c r="BS73" s="1277"/>
      <c r="BT73" s="1277"/>
      <c r="BU73" s="1277"/>
      <c r="BV73" s="1277"/>
      <c r="BW73" s="1277"/>
      <c r="BX73" s="1277">
        <v>57</v>
      </c>
      <c r="BY73" s="1277"/>
      <c r="BZ73" s="1277"/>
      <c r="CA73" s="1277"/>
      <c r="CB73" s="1277"/>
      <c r="CC73" s="1277"/>
      <c r="CD73" s="1277"/>
      <c r="CE73" s="1277"/>
      <c r="CF73" s="1277">
        <v>42.7</v>
      </c>
      <c r="CG73" s="1277"/>
      <c r="CH73" s="1277"/>
      <c r="CI73" s="1277"/>
      <c r="CJ73" s="1277"/>
      <c r="CK73" s="1277"/>
      <c r="CL73" s="1277"/>
      <c r="CM73" s="1277"/>
      <c r="CN73" s="1277">
        <v>33.1</v>
      </c>
      <c r="CO73" s="1277"/>
      <c r="CP73" s="1277"/>
      <c r="CQ73" s="1277"/>
      <c r="CR73" s="1277"/>
      <c r="CS73" s="1277"/>
      <c r="CT73" s="1277"/>
      <c r="CU73" s="1277"/>
      <c r="CV73" s="1277">
        <v>27</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580</v>
      </c>
      <c r="BC75" s="1280"/>
      <c r="BD75" s="1280"/>
      <c r="BE75" s="1280"/>
      <c r="BF75" s="1280"/>
      <c r="BG75" s="1280"/>
      <c r="BH75" s="1280"/>
      <c r="BI75" s="1280"/>
      <c r="BJ75" s="1280"/>
      <c r="BK75" s="1280"/>
      <c r="BL75" s="1280"/>
      <c r="BM75" s="1280"/>
      <c r="BN75" s="1280"/>
      <c r="BO75" s="1280"/>
      <c r="BP75" s="1277">
        <v>10.199999999999999</v>
      </c>
      <c r="BQ75" s="1277"/>
      <c r="BR75" s="1277"/>
      <c r="BS75" s="1277"/>
      <c r="BT75" s="1277"/>
      <c r="BU75" s="1277"/>
      <c r="BV75" s="1277"/>
      <c r="BW75" s="1277"/>
      <c r="BX75" s="1277">
        <v>9.5</v>
      </c>
      <c r="BY75" s="1277"/>
      <c r="BZ75" s="1277"/>
      <c r="CA75" s="1277"/>
      <c r="CB75" s="1277"/>
      <c r="CC75" s="1277"/>
      <c r="CD75" s="1277"/>
      <c r="CE75" s="1277"/>
      <c r="CF75" s="1277">
        <v>9.6</v>
      </c>
      <c r="CG75" s="1277"/>
      <c r="CH75" s="1277"/>
      <c r="CI75" s="1277"/>
      <c r="CJ75" s="1277"/>
      <c r="CK75" s="1277"/>
      <c r="CL75" s="1277"/>
      <c r="CM75" s="1277"/>
      <c r="CN75" s="1277">
        <v>9.9</v>
      </c>
      <c r="CO75" s="1277"/>
      <c r="CP75" s="1277"/>
      <c r="CQ75" s="1277"/>
      <c r="CR75" s="1277"/>
      <c r="CS75" s="1277"/>
      <c r="CT75" s="1277"/>
      <c r="CU75" s="1277"/>
      <c r="CV75" s="1277">
        <v>11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577</v>
      </c>
      <c r="AO77" s="1281"/>
      <c r="AP77" s="1281"/>
      <c r="AQ77" s="1281"/>
      <c r="AR77" s="1281"/>
      <c r="AS77" s="1281"/>
      <c r="AT77" s="1281"/>
      <c r="AU77" s="1281"/>
      <c r="AV77" s="1281"/>
      <c r="AW77" s="1281"/>
      <c r="AX77" s="1281"/>
      <c r="AY77" s="1281"/>
      <c r="AZ77" s="1281"/>
      <c r="BA77" s="1281"/>
      <c r="BB77" s="1280" t="s">
        <v>575</v>
      </c>
      <c r="BC77" s="1280"/>
      <c r="BD77" s="1280"/>
      <c r="BE77" s="1280"/>
      <c r="BF77" s="1280"/>
      <c r="BG77" s="1280"/>
      <c r="BH77" s="1280"/>
      <c r="BI77" s="1280"/>
      <c r="BJ77" s="1280"/>
      <c r="BK77" s="1280"/>
      <c r="BL77" s="1280"/>
      <c r="BM77" s="1280"/>
      <c r="BN77" s="1280"/>
      <c r="BO77" s="1280"/>
      <c r="BP77" s="1277">
        <v>58.8</v>
      </c>
      <c r="BQ77" s="1277"/>
      <c r="BR77" s="1277"/>
      <c r="BS77" s="1277"/>
      <c r="BT77" s="1277"/>
      <c r="BU77" s="1277"/>
      <c r="BV77" s="1277"/>
      <c r="BW77" s="1277"/>
      <c r="BX77" s="1277">
        <v>49.7</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580</v>
      </c>
      <c r="BC79" s="1280"/>
      <c r="BD79" s="1280"/>
      <c r="BE79" s="1280"/>
      <c r="BF79" s="1280"/>
      <c r="BG79" s="1280"/>
      <c r="BH79" s="1280"/>
      <c r="BI79" s="1280"/>
      <c r="BJ79" s="1280"/>
      <c r="BK79" s="1280"/>
      <c r="BL79" s="1280"/>
      <c r="BM79" s="1280"/>
      <c r="BN79" s="1280"/>
      <c r="BO79" s="1280"/>
      <c r="BP79" s="1277">
        <v>12.4</v>
      </c>
      <c r="BQ79" s="1277"/>
      <c r="BR79" s="1277"/>
      <c r="BS79" s="1277"/>
      <c r="BT79" s="1277"/>
      <c r="BU79" s="1277"/>
      <c r="BV79" s="1277"/>
      <c r="BW79" s="1277"/>
      <c r="BX79" s="1277">
        <v>11.2</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h/G+7pcRQghO/l1X1xsVPmMFdOqTQ0a9Tu7EFK6nPDesBU7fgqBfyi//e7HXw0rISwAgA4OdPJtIVHRbSTk3w==" saltValue="GXev2XULqaLJ9oJaOMJNs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nqMDCdmsqP3c7vvlVgKWocnfCJptKX68vUd6VXrCRudwV2pvX2beYscUBBg1TA17URipGuO+5EJ6hlXZT42/w==" saltValue="E9TPzc+46gtZ4KIsHVv7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exiAOAkNhkIodjKZ+4IOYfMYIJAuTPyh9ihehvCMb99IS5jlfxvBENCHectbKEzn9RUdVJA1nqSBx3UUp583w==" saltValue="RsRaMeLwCEdCmbI6gL+c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248982</v>
      </c>
      <c r="E3" s="141"/>
      <c r="F3" s="142">
        <v>118124</v>
      </c>
      <c r="G3" s="143"/>
      <c r="H3" s="144"/>
    </row>
    <row r="4" spans="1:8">
      <c r="A4" s="145"/>
      <c r="B4" s="146"/>
      <c r="C4" s="147"/>
      <c r="D4" s="148">
        <v>78054</v>
      </c>
      <c r="E4" s="149"/>
      <c r="F4" s="150">
        <v>54614</v>
      </c>
      <c r="G4" s="151"/>
      <c r="H4" s="152"/>
    </row>
    <row r="5" spans="1:8">
      <c r="A5" s="133" t="s">
        <v>536</v>
      </c>
      <c r="B5" s="138"/>
      <c r="C5" s="139"/>
      <c r="D5" s="140">
        <v>238881</v>
      </c>
      <c r="E5" s="141"/>
      <c r="F5" s="142">
        <v>101693</v>
      </c>
      <c r="G5" s="143"/>
      <c r="H5" s="144"/>
    </row>
    <row r="6" spans="1:8">
      <c r="A6" s="145"/>
      <c r="B6" s="146"/>
      <c r="C6" s="147"/>
      <c r="D6" s="148">
        <v>53031</v>
      </c>
      <c r="E6" s="149"/>
      <c r="F6" s="150">
        <v>51066</v>
      </c>
      <c r="G6" s="151"/>
      <c r="H6" s="152"/>
    </row>
    <row r="7" spans="1:8">
      <c r="A7" s="133" t="s">
        <v>537</v>
      </c>
      <c r="B7" s="138"/>
      <c r="C7" s="139"/>
      <c r="D7" s="140">
        <v>137563</v>
      </c>
      <c r="E7" s="141"/>
      <c r="F7" s="142">
        <v>96635</v>
      </c>
      <c r="G7" s="143"/>
      <c r="H7" s="144"/>
    </row>
    <row r="8" spans="1:8">
      <c r="A8" s="145"/>
      <c r="B8" s="146"/>
      <c r="C8" s="147"/>
      <c r="D8" s="148">
        <v>30814</v>
      </c>
      <c r="E8" s="149"/>
      <c r="F8" s="150">
        <v>44408</v>
      </c>
      <c r="G8" s="151"/>
      <c r="H8" s="152"/>
    </row>
    <row r="9" spans="1:8">
      <c r="A9" s="133" t="s">
        <v>538</v>
      </c>
      <c r="B9" s="138"/>
      <c r="C9" s="139"/>
      <c r="D9" s="140">
        <v>132478</v>
      </c>
      <c r="E9" s="141"/>
      <c r="F9" s="142">
        <v>97062</v>
      </c>
      <c r="G9" s="143"/>
      <c r="H9" s="144"/>
    </row>
    <row r="10" spans="1:8">
      <c r="A10" s="145"/>
      <c r="B10" s="146"/>
      <c r="C10" s="147"/>
      <c r="D10" s="148">
        <v>39950</v>
      </c>
      <c r="E10" s="149"/>
      <c r="F10" s="150">
        <v>50112</v>
      </c>
      <c r="G10" s="151"/>
      <c r="H10" s="152"/>
    </row>
    <row r="11" spans="1:8">
      <c r="A11" s="133" t="s">
        <v>539</v>
      </c>
      <c r="B11" s="138"/>
      <c r="C11" s="139"/>
      <c r="D11" s="140">
        <v>110151</v>
      </c>
      <c r="E11" s="141"/>
      <c r="F11" s="142">
        <v>106005</v>
      </c>
      <c r="G11" s="143"/>
      <c r="H11" s="144"/>
    </row>
    <row r="12" spans="1:8">
      <c r="A12" s="145"/>
      <c r="B12" s="146"/>
      <c r="C12" s="153"/>
      <c r="D12" s="148">
        <v>46933</v>
      </c>
      <c r="E12" s="149"/>
      <c r="F12" s="150">
        <v>58359</v>
      </c>
      <c r="G12" s="151"/>
      <c r="H12" s="152"/>
    </row>
    <row r="13" spans="1:8">
      <c r="A13" s="133"/>
      <c r="B13" s="138"/>
      <c r="C13" s="154"/>
      <c r="D13" s="155">
        <v>173611</v>
      </c>
      <c r="E13" s="156"/>
      <c r="F13" s="157">
        <v>103904</v>
      </c>
      <c r="G13" s="158"/>
      <c r="H13" s="144"/>
    </row>
    <row r="14" spans="1:8">
      <c r="A14" s="145"/>
      <c r="B14" s="146"/>
      <c r="C14" s="147"/>
      <c r="D14" s="148">
        <v>49756</v>
      </c>
      <c r="E14" s="149"/>
      <c r="F14" s="150">
        <v>51712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6.47</v>
      </c>
      <c r="C19" s="159">
        <f>ROUND(VALUE(SUBSTITUTE(実質収支比率等に係る経年分析!G$48,"▲","-")),2)</f>
        <v>7.37</v>
      </c>
      <c r="D19" s="159">
        <f>ROUND(VALUE(SUBSTITUTE(実質収支比率等に係る経年分析!H$48,"▲","-")),2)</f>
        <v>7.01</v>
      </c>
      <c r="E19" s="159">
        <f>ROUND(VALUE(SUBSTITUTE(実質収支比率等に係る経年分析!I$48,"▲","-")),2)</f>
        <v>1.78</v>
      </c>
      <c r="F19" s="159">
        <f>ROUND(VALUE(SUBSTITUTE(実質収支比率等に係る経年分析!J$48,"▲","-")),2)</f>
        <v>4.7300000000000004</v>
      </c>
    </row>
    <row r="20" spans="1:11">
      <c r="A20" s="159" t="s">
        <v>48</v>
      </c>
      <c r="B20" s="159">
        <f>ROUND(VALUE(SUBSTITUTE(実質収支比率等に係る経年分析!F$47,"▲","-")),2)</f>
        <v>22.55</v>
      </c>
      <c r="C20" s="159">
        <f>ROUND(VALUE(SUBSTITUTE(実質収支比率等に係る経年分析!G$47,"▲","-")),2)</f>
        <v>26.67</v>
      </c>
      <c r="D20" s="159">
        <f>ROUND(VALUE(SUBSTITUTE(実質収支比率等に係る経年分析!H$47,"▲","-")),2)</f>
        <v>32.159999999999997</v>
      </c>
      <c r="E20" s="159">
        <f>ROUND(VALUE(SUBSTITUTE(実質収支比率等に係る経年分析!I$47,"▲","-")),2)</f>
        <v>35.020000000000003</v>
      </c>
      <c r="F20" s="159">
        <f>ROUND(VALUE(SUBSTITUTE(実質収支比率等に係る経年分析!J$47,"▲","-")),2)</f>
        <v>35.340000000000003</v>
      </c>
    </row>
    <row r="21" spans="1:11">
      <c r="A21" s="159" t="s">
        <v>49</v>
      </c>
      <c r="B21" s="159">
        <f>IF(ISNUMBER(VALUE(SUBSTITUTE(実質収支比率等に係る経年分析!F$49,"▲","-"))),ROUND(VALUE(SUBSTITUTE(実質収支比率等に係る経年分析!F$49,"▲","-")),2),NA())</f>
        <v>-0.14000000000000001</v>
      </c>
      <c r="C21" s="159">
        <f>IF(ISNUMBER(VALUE(SUBSTITUTE(実質収支比率等に係る経年分析!G$49,"▲","-"))),ROUND(VALUE(SUBSTITUTE(実質収支比率等に係る経年分析!G$49,"▲","-")),2),NA())</f>
        <v>4.4800000000000004</v>
      </c>
      <c r="D21" s="159">
        <f>IF(ISNUMBER(VALUE(SUBSTITUTE(実質収支比率等に係る経年分析!H$49,"▲","-"))),ROUND(VALUE(SUBSTITUTE(実質収支比率等に係る経年分析!H$49,"▲","-")),2),NA())</f>
        <v>5.37</v>
      </c>
      <c r="E21" s="159">
        <f>IF(ISNUMBER(VALUE(SUBSTITUTE(実質収支比率等に係る経年分析!I$49,"▲","-"))),ROUND(VALUE(SUBSTITUTE(実質収支比率等に係る経年分析!I$49,"▲","-")),2),NA())</f>
        <v>-3.12</v>
      </c>
      <c r="F21" s="159">
        <f>IF(ISNUMBER(VALUE(SUBSTITUTE(実質収支比率等に係る経年分析!J$49,"▲","-"))),ROUND(VALUE(SUBSTITUTE(実質収支比率等に係る経年分析!J$49,"▲","-")),2),NA())</f>
        <v>3.34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0.61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魚市場事業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生活排水処理事業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国民健康保険診療施設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国民健康保険</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公共下水道事業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4.72</v>
      </c>
    </row>
    <row r="35" spans="1:16">
      <c r="A35" s="160" t="str">
        <f>IF(連結実質赤字比率に係る赤字・黒字の構成分析!C$35="",NA(),連結実質赤字比率に係る赤字・黒字の構成分析!C$35)</f>
        <v>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9.1999999999999993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10.16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10.33</v>
      </c>
    </row>
    <row r="36" spans="1:16">
      <c r="A36" s="160" t="str">
        <f>IF(連結実質赤字比率に係る赤字・黒字の構成分析!C$34="",NA(),連結実質赤字比率に係る赤字・黒字の構成分析!C$34)</f>
        <v>病院事業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17.899999999999999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16.940000000000001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15.98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1252</v>
      </c>
      <c r="E42" s="161"/>
      <c r="F42" s="161"/>
      <c r="G42" s="161">
        <f>'実質公債費比率（分子）の構造'!L$52</f>
        <v>1343</v>
      </c>
      <c r="H42" s="161"/>
      <c r="I42" s="161"/>
      <c r="J42" s="161">
        <f>'実質公債費比率（分子）の構造'!M$52</f>
        <v>1282</v>
      </c>
      <c r="K42" s="161"/>
      <c r="L42" s="161"/>
      <c r="M42" s="161">
        <f>'実質公債費比率（分子）の構造'!N$52</f>
        <v>1283</v>
      </c>
      <c r="N42" s="161"/>
      <c r="O42" s="161"/>
      <c r="P42" s="161">
        <f>'実質公債費比率（分子）の構造'!O$52</f>
        <v>1358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v>
      </c>
      <c r="C44" s="161"/>
      <c r="D44" s="161"/>
      <c r="E44" s="161">
        <f>'実質公債費比率（分子）の構造'!L$50</f>
        <v>3</v>
      </c>
      <c r="F44" s="161"/>
      <c r="G44" s="161"/>
      <c r="H44" s="161">
        <f>'実質公債費比率（分子）の構造'!M$50</f>
        <v>3</v>
      </c>
      <c r="I44" s="161"/>
      <c r="J44" s="161"/>
      <c r="K44" s="161">
        <f>'実質公債費比率（分子）の構造'!N$50</f>
        <v>2</v>
      </c>
      <c r="L44" s="161"/>
      <c r="M44" s="161"/>
      <c r="N44" s="161">
        <f>'実質公債費比率（分子）の構造'!O$50</f>
        <v>2</v>
      </c>
      <c r="O44" s="161"/>
      <c r="P44" s="161"/>
    </row>
    <row r="45" spans="1:16">
      <c r="A45" s="161" t="s">
        <v>59</v>
      </c>
      <c r="B45" s="161">
        <f>'実質公債費比率（分子）の構造'!K$49</f>
        <v>13</v>
      </c>
      <c r="C45" s="161"/>
      <c r="D45" s="161"/>
      <c r="E45" s="161">
        <f>'実質公債費比率（分子）の構造'!L$49</f>
        <v>13</v>
      </c>
      <c r="F45" s="161"/>
      <c r="G45" s="161"/>
      <c r="H45" s="161">
        <f>'実質公債費比率（分子）の構造'!M$49</f>
        <v>13</v>
      </c>
      <c r="I45" s="161"/>
      <c r="J45" s="161"/>
      <c r="K45" s="161">
        <f>'実質公債費比率（分子）の構造'!N$49</f>
        <v>10</v>
      </c>
      <c r="L45" s="161"/>
      <c r="M45" s="161"/>
      <c r="N45" s="161">
        <f>'実質公債費比率（分子）の構造'!O$49</f>
        <v>0</v>
      </c>
      <c r="O45" s="161"/>
      <c r="P45" s="161"/>
    </row>
    <row r="46" spans="1:16">
      <c r="A46" s="161" t="s">
        <v>60</v>
      </c>
      <c r="B46" s="161">
        <f>'実質公債費比率（分子）の構造'!K$48</f>
        <v>462</v>
      </c>
      <c r="C46" s="161"/>
      <c r="D46" s="161"/>
      <c r="E46" s="161">
        <f>'実質公債費比率（分子）の構造'!L$48</f>
        <v>453</v>
      </c>
      <c r="F46" s="161"/>
      <c r="G46" s="161"/>
      <c r="H46" s="161">
        <f>'実質公債費比率（分子）の構造'!M$48</f>
        <v>445</v>
      </c>
      <c r="I46" s="161"/>
      <c r="J46" s="161"/>
      <c r="K46" s="161">
        <f>'実質公債費比率（分子）の構造'!N$48</f>
        <v>433</v>
      </c>
      <c r="L46" s="161"/>
      <c r="M46" s="161"/>
      <c r="N46" s="161">
        <f>'実質公債費比率（分子）の構造'!O$48</f>
        <v>449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1359</v>
      </c>
      <c r="C49" s="161"/>
      <c r="D49" s="161"/>
      <c r="E49" s="161">
        <f>'実質公債費比率（分子）の構造'!L$45</f>
        <v>1348</v>
      </c>
      <c r="F49" s="161"/>
      <c r="G49" s="161"/>
      <c r="H49" s="161">
        <f>'実質公債費比率（分子）の構造'!M$45</f>
        <v>1406</v>
      </c>
      <c r="I49" s="161"/>
      <c r="J49" s="161"/>
      <c r="K49" s="161">
        <f>'実質公債費比率（分子）の構造'!N$45</f>
        <v>1455</v>
      </c>
      <c r="L49" s="161"/>
      <c r="M49" s="161"/>
      <c r="N49" s="161">
        <f>'実質公債費比率（分子）の構造'!O$45</f>
        <v>1566</v>
      </c>
      <c r="O49" s="161"/>
      <c r="P49" s="161"/>
    </row>
    <row r="50" spans="1:16">
      <c r="A50" s="161" t="s">
        <v>64</v>
      </c>
      <c r="B50" s="161" t="e">
        <f>NA()</f>
        <v>#N/A</v>
      </c>
      <c r="C50" s="161">
        <f>IF(ISNUMBER('実質公債費比率（分子）の構造'!K$53),'実質公債費比率（分子）の構造'!K$53,NA())</f>
        <v>585</v>
      </c>
      <c r="D50" s="161" t="e">
        <f>NA()</f>
        <v>#N/A</v>
      </c>
      <c r="E50" s="161" t="e">
        <f>NA()</f>
        <v>#N/A</v>
      </c>
      <c r="F50" s="161">
        <f>IF(ISNUMBER('実質公債費比率（分子）の構造'!L$53),'実質公債費比率（分子）の構造'!L$53,NA())</f>
        <v>474</v>
      </c>
      <c r="G50" s="161" t="e">
        <f>NA()</f>
        <v>#N/A</v>
      </c>
      <c r="H50" s="161" t="e">
        <f>NA()</f>
        <v>#N/A</v>
      </c>
      <c r="I50" s="161">
        <f>IF(ISNUMBER('実質公債費比率（分子）の構造'!M$53),'実質公債費比率（分子）の構造'!M$53,NA())</f>
        <v>585</v>
      </c>
      <c r="J50" s="161" t="e">
        <f>NA()</f>
        <v>#N/A</v>
      </c>
      <c r="K50" s="161" t="e">
        <f>NA()</f>
        <v>#N/A</v>
      </c>
      <c r="L50" s="161">
        <f>IF(ISNUMBER('実質公債費比率（分子）の構造'!N$53),'実質公債費比率（分子）の構造'!N$53,NA())</f>
        <v>617</v>
      </c>
      <c r="M50" s="161" t="e">
        <f>NA()</f>
        <v>#N/A</v>
      </c>
      <c r="N50" s="161" t="e">
        <f>NA()</f>
        <v>#N/A</v>
      </c>
      <c r="O50" s="161">
        <f>IF(ISNUMBER('実質公債費比率（分子）の構造'!O$53),'実質公債費比率（分子）の構造'!O$53,NA())</f>
        <v>659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12874</v>
      </c>
      <c r="E56" s="160"/>
      <c r="F56" s="160"/>
      <c r="G56" s="160">
        <f>'将来負担比率（分子）の構造'!J$52</f>
        <v>12695</v>
      </c>
      <c r="H56" s="160"/>
      <c r="I56" s="160"/>
      <c r="J56" s="160">
        <f>'将来負担比率（分子）の構造'!K$52</f>
        <v>12690</v>
      </c>
      <c r="K56" s="160"/>
      <c r="L56" s="160"/>
      <c r="M56" s="160">
        <f>'将来負担比率（分子）の構造'!L$52</f>
        <v>13089</v>
      </c>
      <c r="N56" s="160"/>
      <c r="O56" s="160"/>
      <c r="P56" s="160">
        <f>'将来負担比率（分子）の構造'!M$52</f>
        <v>12914</v>
      </c>
    </row>
    <row r="57" spans="1:16">
      <c r="A57" s="160" t="s">
        <v>36</v>
      </c>
      <c r="B57" s="160"/>
      <c r="C57" s="160"/>
      <c r="D57" s="160">
        <f>'将来負担比率（分子）の構造'!I$51</f>
        <v>432</v>
      </c>
      <c r="E57" s="160"/>
      <c r="F57" s="160"/>
      <c r="G57" s="160">
        <f>'将来負担比率（分子）の構造'!J$51</f>
        <v>950</v>
      </c>
      <c r="H57" s="160"/>
      <c r="I57" s="160"/>
      <c r="J57" s="160">
        <f>'将来負担比率（分子）の構造'!K$51</f>
        <v>904</v>
      </c>
      <c r="K57" s="160"/>
      <c r="L57" s="160"/>
      <c r="M57" s="160">
        <f>'将来負担比率（分子）の構造'!L$51</f>
        <v>856</v>
      </c>
      <c r="N57" s="160"/>
      <c r="O57" s="160"/>
      <c r="P57" s="160">
        <f>'将来負担比率（分子）の構造'!M$51</f>
        <v>816</v>
      </c>
    </row>
    <row r="58" spans="1:16">
      <c r="A58" s="160" t="s">
        <v>35</v>
      </c>
      <c r="B58" s="160"/>
      <c r="C58" s="160"/>
      <c r="D58" s="160">
        <f>'将来負担比率（分子）の構造'!I$50</f>
        <v>4330</v>
      </c>
      <c r="E58" s="160"/>
      <c r="F58" s="160"/>
      <c r="G58" s="160">
        <f>'将来負担比率（分子）の構造'!J$50</f>
        <v>4612</v>
      </c>
      <c r="H58" s="160"/>
      <c r="I58" s="160"/>
      <c r="J58" s="160">
        <f>'将来負担比率（分子）の構造'!K$50</f>
        <v>5172</v>
      </c>
      <c r="K58" s="160"/>
      <c r="L58" s="160"/>
      <c r="M58" s="160">
        <f>'将来負担比率（分子）の構造'!L$50</f>
        <v>5287</v>
      </c>
      <c r="N58" s="160"/>
      <c r="O58" s="160"/>
      <c r="P58" s="160">
        <f>'将来負担比率（分子）の構造'!M$50</f>
        <v>5329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1006</v>
      </c>
      <c r="C62" s="160"/>
      <c r="D62" s="160"/>
      <c r="E62" s="160">
        <f>'将来負担比率（分子）の構造'!J$45</f>
        <v>811</v>
      </c>
      <c r="F62" s="160"/>
      <c r="G62" s="160"/>
      <c r="H62" s="160">
        <f>'将来負担比率（分子）の構造'!K$45</f>
        <v>766</v>
      </c>
      <c r="I62" s="160"/>
      <c r="J62" s="160"/>
      <c r="K62" s="160">
        <f>'将来負担比率（分子）の構造'!L$45</f>
        <v>775</v>
      </c>
      <c r="L62" s="160"/>
      <c r="M62" s="160"/>
      <c r="N62" s="160">
        <f>'将来負担比率（分子）の構造'!M$45</f>
        <v>732</v>
      </c>
      <c r="O62" s="160"/>
      <c r="P62" s="160"/>
    </row>
    <row r="63" spans="1:16">
      <c r="A63" s="160" t="s">
        <v>28</v>
      </c>
      <c r="B63" s="160">
        <f>'将来負担比率（分子）の構造'!I$44</f>
        <v>56</v>
      </c>
      <c r="C63" s="160"/>
      <c r="D63" s="160"/>
      <c r="E63" s="160">
        <f>'将来負担比率（分子）の構造'!J$44</f>
        <v>43</v>
      </c>
      <c r="F63" s="160"/>
      <c r="G63" s="160"/>
      <c r="H63" s="160">
        <f>'将来負担比率（分子）の構造'!K$44</f>
        <v>29</v>
      </c>
      <c r="I63" s="160"/>
      <c r="J63" s="160"/>
      <c r="K63" s="160">
        <f>'将来負担比率（分子）の構造'!L$44</f>
        <v>18</v>
      </c>
      <c r="L63" s="160"/>
      <c r="M63" s="160"/>
      <c r="N63" s="160">
        <f>'将来負担比率（分子）の構造'!M$44</f>
        <v>16</v>
      </c>
      <c r="O63" s="160"/>
      <c r="P63" s="160"/>
    </row>
    <row r="64" spans="1:16">
      <c r="A64" s="160" t="s">
        <v>27</v>
      </c>
      <c r="B64" s="160">
        <f>'将来負担比率（分子）の構造'!I$43</f>
        <v>6475</v>
      </c>
      <c r="C64" s="160"/>
      <c r="D64" s="160"/>
      <c r="E64" s="160">
        <f>'将来負担比率（分子）の構造'!J$43</f>
        <v>6093</v>
      </c>
      <c r="F64" s="160"/>
      <c r="G64" s="160"/>
      <c r="H64" s="160">
        <f>'将来負担比率（分子）の構造'!K$43</f>
        <v>5839</v>
      </c>
      <c r="I64" s="160"/>
      <c r="J64" s="160"/>
      <c r="K64" s="160">
        <f>'将来負担比率（分子）の構造'!L$43</f>
        <v>5577</v>
      </c>
      <c r="L64" s="160"/>
      <c r="M64" s="160"/>
      <c r="N64" s="160">
        <f>'将来負担比率（分子）の構造'!M$43</f>
        <v>5288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13280</v>
      </c>
      <c r="C66" s="160"/>
      <c r="D66" s="160"/>
      <c r="E66" s="160">
        <f>'将来負担比率（分子）の構造'!J$41</f>
        <v>14496</v>
      </c>
      <c r="F66" s="160"/>
      <c r="G66" s="160"/>
      <c r="H66" s="160">
        <f>'将来負担比率（分子）の構造'!K$41</f>
        <v>14574</v>
      </c>
      <c r="I66" s="160"/>
      <c r="J66" s="160"/>
      <c r="K66" s="160">
        <f>'将来負担比率（分子）の構造'!L$41</f>
        <v>14712</v>
      </c>
      <c r="L66" s="160"/>
      <c r="M66" s="160"/>
      <c r="N66" s="160">
        <f>'将来負担比率（分子）の構造'!M$41</f>
        <v>14514</v>
      </c>
      <c r="O66" s="160"/>
      <c r="P66" s="160"/>
    </row>
    <row r="67" spans="1:16">
      <c r="A67" s="160" t="s">
        <v>68</v>
      </c>
      <c r="B67" s="160" t="e">
        <f>NA()</f>
        <v>#N/A</v>
      </c>
      <c r="C67" s="160">
        <f>IF(ISNUMBER('将来負担比率（分子）の構造'!I$53), IF('将来負担比率（分子）の構造'!I$53 &lt; 0, 0, '将来負担比率（分子）の構造'!I$53), NA())</f>
        <v>3182</v>
      </c>
      <c r="D67" s="160" t="e">
        <f>NA()</f>
        <v>#N/A</v>
      </c>
      <c r="E67" s="160" t="e">
        <f>NA()</f>
        <v>#N/A</v>
      </c>
      <c r="F67" s="160">
        <f>IF(ISNUMBER('将来負担比率（分子）の構造'!J$53), IF('将来負担比率（分子）の構造'!J$53 &lt; 0, 0, '将来負担比率（分子）の構造'!J$53), NA())</f>
        <v>3186</v>
      </c>
      <c r="G67" s="160" t="e">
        <f>NA()</f>
        <v>#N/A</v>
      </c>
      <c r="H67" s="160" t="e">
        <f>NA()</f>
        <v>#N/A</v>
      </c>
      <c r="I67" s="160">
        <f>IF(ISNUMBER('将来負担比率（分子）の構造'!K$53), IF('将来負担比率（分子）の構造'!K$53 &lt; 0, 0, '将来負担比率（分子）の構造'!K$53), NA())</f>
        <v>2443</v>
      </c>
      <c r="J67" s="160" t="e">
        <f>NA()</f>
        <v>#N/A</v>
      </c>
      <c r="K67" s="160" t="e">
        <f>NA()</f>
        <v>#N/A</v>
      </c>
      <c r="L67" s="160">
        <f>IF(ISNUMBER('将来負担比率（分子）の構造'!L$53), IF('将来負担比率（分子）の構造'!L$53 &lt; 0, 0, '将来負担比率（分子）の構造'!L$53), NA())</f>
        <v>1851</v>
      </c>
      <c r="M67" s="160" t="e">
        <f>NA()</f>
        <v>#N/A</v>
      </c>
      <c r="N67" s="160" t="e">
        <f>NA()</f>
        <v>#N/A</v>
      </c>
      <c r="O67" s="160">
        <f>IF(ISNUMBER('将来負担比率（分子）の構造'!M$53), IF('将来負担比率（分子）の構造'!M$53 &lt; 0, 0, '将来負担比率（分子）の構造'!M$53), NA())</f>
        <v>1491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2219</v>
      </c>
      <c r="C72" s="164">
        <f>基金残高に係る経年分析!G55</f>
        <v>2371</v>
      </c>
      <c r="D72" s="164">
        <f>基金残高に係る経年分析!H55</f>
        <v>2398</v>
      </c>
    </row>
    <row r="73" spans="1:16">
      <c r="A73" s="163" t="s">
        <v>71</v>
      </c>
      <c r="B73" s="164">
        <f>基金残高に係る経年分析!F56</f>
        <v>853</v>
      </c>
      <c r="C73" s="164">
        <f>基金残高に係る経年分析!G56</f>
        <v>843</v>
      </c>
      <c r="D73" s="164">
        <f>基金残高に係る経年分析!H56</f>
        <v>801</v>
      </c>
    </row>
    <row r="74" spans="1:16">
      <c r="A74" s="163" t="s">
        <v>72</v>
      </c>
      <c r="B74" s="164">
        <f>基金残高に係る経年分析!F57</f>
        <v>3073</v>
      </c>
      <c r="C74" s="164">
        <f>基金残高に係る経年分析!G57</f>
        <v>3256</v>
      </c>
      <c r="D74" s="164">
        <f>基金残高に係る経年分析!H57</f>
        <v>3232</v>
      </c>
    </row>
  </sheetData>
  <sheetProtection algorithmName="SHA-512" hashValue="4A18kafkUn7X1YM5aqtlNdMbNhhGqobB+FGjAKi6sBNLSm99nm7iZETSZIeudfAzlQAqKetkwN/A51Rkialc/A==" saltValue="lYrkCHKS96KDfjHyrBX5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2019-03-20T04:56:50Z</cp:lastPrinted>
  <dcterms:created xsi:type="dcterms:W3CDTF">2019-02-14T01:24:54Z</dcterms:created>
  <dcterms:modified xsi:type="dcterms:W3CDTF">2019-10-21T10:39:15Z</dcterms:modified>
  <cp:category/>
</cp:coreProperties>
</file>