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AM37" i="10"/>
  <c r="U37" i="10"/>
  <c r="C37" i="10"/>
  <c r="CO36" i="10"/>
  <c r="BW36" i="10"/>
  <c r="AM36" i="10"/>
  <c r="C36" i="10"/>
  <c r="CO35" i="10"/>
  <c r="BW35" i="10"/>
  <c r="C35" i="10"/>
  <c r="CO34" i="10"/>
  <c r="BW34" i="10"/>
  <c r="C34" i="10"/>
  <c r="AM34" i="10" l="1"/>
  <c r="AM35"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alcChain>
</file>

<file path=xl/sharedStrings.xml><?xml version="1.0" encoding="utf-8"?>
<sst xmlns="http://schemas.openxmlformats.org/spreadsheetml/2006/main" count="1067" uniqueCount="583">
  <si>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</si>
  <si>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</si>
  <si>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</si>
  <si>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</si>
  <si>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</si>
  <si>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</si>
  <si>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</si>
  <si>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</si>
  <si>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</si>
  <si>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</si>
  <si>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</si>
  <si>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</si>
  <si>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</si>
  <si>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</si>
  <si>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</si>
  <si>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</si>
  <si>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</si>
  <si>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</si>
  <si>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</si>
  <si>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</si>
  <si>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</si>
  <si>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</si>
  <si>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</si>
  <si>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</si>
  <si>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</si>
  <si>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</si>
  <si>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</si>
  <si>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</si>
  <si>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</si>
  <si>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</si>
  <si>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</si>
  <si>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</si>
  <si>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</si>
  <si>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</si>
  <si>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</si>
  <si>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</si>
  <si>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</si>
  <si>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</si>
  <si>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</si>
  <si>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</si>
  <si>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</si>
  <si>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</si>
  <si>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</si>
  <si>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</si>
  <si>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</si>
  <si>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</si>
  <si>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</si>
  <si>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</si>
  <si>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</si>
  <si>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</si>
  <si>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</si>
  <si>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</si>
  <si>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</si>
  <si>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</si>
  <si>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</si>
  <si>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</si>
  <si>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</si>
  <si>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</si>
  <si>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</si>
  <si>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</si>
  <si>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</si>
  <si>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</si>
  <si>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</si>
  <si>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</si>
  <si>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</si>
  <si>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</si>
  <si>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</si>
  <si>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</si>
  <si>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</si>
  <si>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</si>
  <si>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</si>
  <si>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</si>
  <si>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</si>
  <si>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</si>
  <si>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</si>
  <si>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</si>
  <si>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</si>
  <si>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</si>
  <si>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Ⅳ－０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</si>
  <si>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</si>
  <si>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</si>
  <si>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</si>
  <si>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</si>
  <si>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</si>
  <si>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</si>
  <si>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</si>
  <si>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</si>
  <si>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</si>
  <si>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</si>
  <si>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</si>
  <si>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</si>
  <si>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洋野町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</si>
  <si>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</si>
  <si>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</si>
  <si>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</si>
  <si>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</si>
  <si>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</si>
  <si>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</si>
  <si>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</si>
  <si>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</si>
  <si>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</si>
  <si>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</si>
  <si>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</si>
  <si>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</si>
  <si>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</si>
  <si>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</si>
  <si>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</si>
  <si>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</si>
  <si>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</si>
  <si>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</si>
  <si>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</si>
  <si>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</si>
  <si>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</si>
  <si>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</si>
  <si>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</si>
  <si>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</si>
  <si>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</si>
  <si>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</si>
  <si>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</si>
  <si>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</si>
  <si>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</si>
  <si>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</si>
  <si>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</si>
  <si>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</si>
  <si>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</si>
  <si>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</si>
  <si>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</si>
  <si>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</si>
  <si>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</si>
  <si>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</si>
  <si>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</si>
  <si>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</si>
  <si>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</si>
  <si>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</si>
  <si>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</si>
  <si>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</si>
  <si>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</si>
  <si>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</si>
  <si>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</si>
  <si>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</si>
  <si>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</si>
  <si>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</si>
  <si>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0"/>
  </si>
  <si>
    <t>うち日本人(％)</t>
    <phoneticPr fontId="5"/>
  </si>
  <si>
    <t>-2.1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</si>
  <si>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</si>
  <si>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</si>
  <si>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</si>
  <si>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</si>
  <si>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</si>
  <si>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</si>
  <si>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</si>
  <si>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</si>
  <si>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</si>
  <si>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</si>
  <si>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</si>
  <si>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</si>
  <si>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</si>
  <si>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</si>
  <si>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</si>
  <si>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</si>
  <si>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</si>
  <si>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</si>
  <si>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</si>
  <si>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</si>
  <si>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</si>
  <si>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</si>
  <si>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</si>
  <si>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</si>
  <si>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</si>
  <si>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</si>
  <si>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</si>
  <si>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</si>
  <si>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</si>
  <si>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</si>
  <si>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</si>
  <si>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</si>
  <si>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</si>
  <si>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</si>
  <si>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</si>
  <si>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</si>
  <si>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</si>
  <si>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</si>
  <si>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</si>
  <si>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</si>
  <si>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</si>
  <si>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</si>
  <si>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</si>
  <si>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</si>
  <si>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</si>
  <si>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</si>
  <si>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</si>
  <si>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</si>
  <si>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</si>
  <si>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</si>
  <si>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</si>
  <si>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</si>
  <si>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</si>
  <si>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</si>
  <si>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</si>
  <si>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</si>
  <si>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</si>
  <si>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</si>
  <si>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</si>
  <si>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</si>
  <si>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</si>
  <si>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岩手県洋野町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</si>
  <si>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</si>
  <si>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</si>
  <si>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</si>
  <si>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</si>
  <si>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</si>
  <si>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</si>
  <si>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</si>
  <si>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</si>
  <si>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</si>
  <si>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</si>
  <si>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</si>
  <si>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</si>
  <si>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</si>
  <si>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</si>
  <si>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</si>
  <si>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</si>
  <si>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</si>
  <si>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</si>
  <si>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</si>
  <si>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</si>
  <si>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</si>
  <si>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</si>
  <si>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</si>
  <si>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</si>
  <si>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</si>
  <si>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</si>
  <si>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</si>
  <si>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</si>
  <si>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</si>
  <si>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</si>
  <si>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</si>
  <si>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</si>
  <si>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</si>
  <si>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</si>
  <si>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</si>
  <si>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</si>
  <si>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</si>
  <si>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</si>
  <si>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</si>
  <si>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</si>
  <si>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</si>
  <si>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</si>
  <si>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</si>
  <si>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</si>
  <si>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</si>
  <si>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</si>
  <si>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</si>
  <si>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</si>
  <si>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</si>
  <si>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</si>
  <si>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</si>
  <si>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</si>
  <si>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</si>
  <si>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</si>
  <si>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</si>
  <si>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</si>
  <si>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</si>
  <si>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</si>
  <si>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</si>
  <si>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</si>
  <si>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</si>
  <si>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</si>
  <si>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</si>
  <si>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</si>
  <si>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</si>
  <si>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</si>
  <si>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</si>
  <si>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</si>
  <si>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</si>
  <si>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</si>
  <si>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</si>
  <si>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</si>
  <si>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</si>
  <si>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</si>
  <si>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</si>
  <si>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</si>
  <si>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</si>
  <si>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</si>
  <si>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</si>
  <si>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</si>
  <si>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</si>
  <si>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</si>
  <si>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</si>
  <si>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</si>
  <si>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</si>
  <si>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</si>
  <si>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</si>
  <si>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</si>
  <si>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</si>
  <si>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</si>
  <si>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</si>
  <si>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</si>
  <si>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</si>
  <si>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</si>
  <si>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</si>
  <si>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</si>
  <si>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</si>
  <si>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</si>
  <si>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</si>
  <si>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</si>
  <si>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</si>
  <si>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</si>
  <si>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</si>
  <si>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</si>
  <si>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</si>
  <si>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</si>
  <si>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</si>
  <si>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</si>
  <si>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</si>
  <si>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</si>
  <si>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</si>
  <si>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</si>
  <si>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</si>
  <si>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</si>
  <si>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</si>
  <si>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</si>
  <si>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</si>
  <si>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</si>
  <si>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</si>
  <si>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</si>
  <si>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</si>
  <si>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</si>
  <si>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</si>
  <si>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</si>
  <si>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</si>
  <si>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</si>
  <si>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</si>
  <si>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</si>
  <si>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</si>
  <si>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</si>
  <si>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</si>
  <si>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</si>
  <si>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</si>
  <si>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</si>
  <si>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</si>
  <si>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</si>
  <si>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</si>
  <si>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</si>
  <si>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</si>
  <si>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</si>
  <si>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</si>
  <si>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</si>
  <si>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</si>
  <si>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</si>
  <si>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</si>
  <si>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</si>
  <si>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</si>
  <si>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</si>
  <si>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</si>
  <si>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岩手県洋野町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</si>
  <si>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</si>
  <si>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</si>
  <si>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</si>
  <si>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</si>
  <si>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</si>
  <si>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</si>
  <si>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</si>
  <si>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</si>
  <si>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</si>
  <si>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</si>
  <si>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</si>
  <si>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</si>
  <si>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</si>
  <si>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</si>
  <si>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</si>
  <si>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</si>
  <si>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</si>
  <si>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</si>
  <si>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</si>
  <si>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</si>
  <si>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</si>
  <si>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</si>
  <si>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</si>
  <si>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</si>
  <si>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</si>
  <si>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</si>
  <si>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</si>
  <si>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</si>
  <si>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</si>
  <si>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</si>
  <si>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</si>
  <si>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</si>
  <si>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</si>
  <si>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国民健康保険診療施設</t>
    <phoneticPr fontId="5"/>
  </si>
  <si>
    <t>後期高齢者医療</t>
    <phoneticPr fontId="5"/>
  </si>
  <si>
    <t>病院事業</t>
    <phoneticPr fontId="5"/>
  </si>
  <si>
    <t>法適用企業</t>
    <phoneticPr fontId="5"/>
  </si>
  <si>
    <t>水道事業</t>
    <phoneticPr fontId="5"/>
  </si>
  <si>
    <t>法適用企業</t>
    <phoneticPr fontId="5"/>
  </si>
  <si>
    <t>魚市場事業</t>
    <phoneticPr fontId="5"/>
  </si>
  <si>
    <t>法非適用企業</t>
    <phoneticPr fontId="5"/>
  </si>
  <si>
    <t>公共下水道事業</t>
    <phoneticPr fontId="5"/>
  </si>
  <si>
    <t>農業集落排水事業</t>
    <phoneticPr fontId="5"/>
  </si>
  <si>
    <t>生活排水処理事業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</si>
  <si>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</si>
  <si>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</si>
  <si>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</si>
  <si>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</si>
  <si>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</si>
  <si>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</si>
  <si>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</si>
  <si>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</si>
  <si>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</si>
  <si>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</si>
  <si>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</si>
  <si>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</si>
  <si>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</si>
  <si>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</si>
  <si>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</si>
  <si>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</si>
  <si>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</si>
  <si>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</si>
  <si>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</si>
  <si>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</si>
  <si>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</si>
  <si>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</si>
  <si>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</si>
  <si>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</si>
  <si>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</si>
  <si>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</si>
  <si>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</si>
  <si>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</si>
  <si>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</si>
  <si>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</si>
  <si>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</si>
  <si>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</si>
  <si>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</si>
  <si>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</si>
  <si>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</si>
  <si>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</si>
  <si>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</si>
  <si>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</si>
  <si>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</si>
  <si>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</si>
  <si>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</si>
  <si>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</si>
  <si>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</si>
  <si>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</si>
  <si>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</si>
  <si>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</si>
  <si>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</si>
  <si>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</si>
  <si>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</si>
  <si>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</si>
  <si>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</si>
  <si>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</si>
  <si>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</si>
  <si>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</si>
  <si>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</si>
  <si>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</si>
  <si>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</si>
  <si>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</si>
  <si>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</si>
  <si>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</si>
  <si>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</si>
  <si>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</si>
  <si>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</si>
  <si>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</si>
  <si>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</si>
  <si>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</si>
  <si>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</si>
  <si>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</si>
  <si>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</si>
  <si>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</si>
  <si>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</si>
  <si>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</si>
  <si>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</si>
  <si>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</si>
  <si>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</si>
  <si>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</si>
  <si>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</si>
  <si>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</si>
  <si>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</si>
  <si>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</si>
  <si>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</si>
  <si>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</si>
  <si>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</si>
  <si>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</si>
  <si>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</si>
  <si>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</si>
  <si>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</si>
  <si>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</si>
  <si>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</si>
  <si>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</si>
  <si>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</si>
  <si>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</si>
  <si>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</si>
  <si>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</si>
  <si>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</si>
  <si>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</si>
  <si>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</si>
  <si>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</si>
  <si>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</si>
  <si>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</si>
  <si>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</si>
  <si>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</si>
  <si>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</si>
  <si>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</si>
  <si>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</si>
  <si>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</si>
  <si>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</si>
  <si>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</si>
  <si>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</si>
  <si>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</si>
  <si>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</si>
  <si>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</si>
  <si>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</si>
  <si>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</si>
  <si>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</si>
  <si>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</si>
  <si>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</si>
  <si>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</si>
  <si>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</si>
  <si>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</si>
  <si>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</si>
  <si>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</si>
  <si>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</si>
  <si>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</si>
  <si>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</si>
  <si>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</si>
  <si>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</si>
  <si>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</si>
  <si>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</si>
  <si>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</si>
  <si>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</si>
  <si>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</si>
  <si>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</si>
  <si>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</si>
  <si>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</si>
  <si>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</si>
  <si>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</si>
  <si>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</si>
  <si>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</si>
  <si>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</si>
  <si>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</si>
  <si>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</si>
  <si>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</si>
  <si>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</si>
  <si>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</si>
  <si>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</si>
  <si>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</si>
  <si>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</si>
  <si>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0.14</t>
  </si>
  <si>
    <t>▲ 3.12</t>
  </si>
  <si>
    <t>病院事業</t>
  </si>
  <si>
    <t>水道事業</t>
  </si>
  <si>
    <t>一般会計</t>
  </si>
  <si>
    <t>公共下水道事業</t>
  </si>
  <si>
    <t>国民健康保険</t>
  </si>
  <si>
    <t>国民健康保険診療施設</t>
  </si>
  <si>
    <t>生活排水処理事業</t>
  </si>
  <si>
    <t>魚市場事業</t>
  </si>
  <si>
    <t>その他会計（赤字）</t>
  </si>
  <si>
    <t>その他会計（黒字）</t>
  </si>
  <si>
    <t>久慈広域連合</t>
    <rPh sb="0" eb="2">
      <t>クジ</t>
    </rPh>
    <rPh sb="2" eb="4">
      <t>コウイキ</t>
    </rPh>
    <rPh sb="4" eb="6">
      <t>レンゴウ</t>
    </rPh>
    <phoneticPr fontId="2"/>
  </si>
  <si>
    <t>岩手県市町村総合事務組合</t>
    <rPh sb="0" eb="3">
      <t>イワテケン</t>
    </rPh>
    <rPh sb="3" eb="6">
      <t>シチョウソン</t>
    </rPh>
    <rPh sb="6" eb="8">
      <t>ソウゴウ</t>
    </rPh>
    <rPh sb="8" eb="10">
      <t>ジム</t>
    </rPh>
    <rPh sb="10" eb="12">
      <t>クミアイ</t>
    </rPh>
    <phoneticPr fontId="2"/>
  </si>
  <si>
    <t>岩手県後期高齢者医療広域連合</t>
    <rPh sb="0" eb="3">
      <t>イワテケン</t>
    </rPh>
    <rPh sb="3" eb="5">
      <t>コウキ</t>
    </rPh>
    <rPh sb="5" eb="8">
      <t>コウレイシャ</t>
    </rPh>
    <rPh sb="8" eb="10">
      <t>イリョウ</t>
    </rPh>
    <rPh sb="10" eb="12">
      <t>コウイキ</t>
    </rPh>
    <rPh sb="12" eb="14">
      <t>レンゴウ</t>
    </rPh>
    <phoneticPr fontId="2"/>
  </si>
  <si>
    <t>合併振興基金</t>
    <rPh sb="0" eb="2">
      <t>ガッペイ</t>
    </rPh>
    <rPh sb="2" eb="4">
      <t>シンコウ</t>
    </rPh>
    <rPh sb="4" eb="6">
      <t>キキン</t>
    </rPh>
    <phoneticPr fontId="11"/>
  </si>
  <si>
    <t>福祉基金</t>
    <rPh sb="0" eb="2">
      <t>フクシ</t>
    </rPh>
    <rPh sb="2" eb="4">
      <t>キキン</t>
    </rPh>
    <phoneticPr fontId="11"/>
  </si>
  <si>
    <t>公共施設等整備基金</t>
    <rPh sb="0" eb="2">
      <t>コウキョウ</t>
    </rPh>
    <rPh sb="2" eb="4">
      <t>シセツ</t>
    </rPh>
    <rPh sb="4" eb="5">
      <t>トウ</t>
    </rPh>
    <rPh sb="5" eb="7">
      <t>セイビ</t>
    </rPh>
    <rPh sb="7" eb="9">
      <t>キキン</t>
    </rPh>
    <phoneticPr fontId="11"/>
  </si>
  <si>
    <t>ふるさと創生基金</t>
    <rPh sb="4" eb="6">
      <t>ソウセイ</t>
    </rPh>
    <rPh sb="6" eb="8">
      <t>キキン</t>
    </rPh>
    <phoneticPr fontId="11"/>
  </si>
  <si>
    <t>東日本大震災復興交付金基金</t>
    <rPh sb="0" eb="1">
      <t>ヒガシ</t>
    </rPh>
    <rPh sb="1" eb="3">
      <t>ニホン</t>
    </rPh>
    <rPh sb="3" eb="6">
      <t>ダイシンサイ</t>
    </rPh>
    <rPh sb="6" eb="8">
      <t>フッコウ</t>
    </rPh>
    <rPh sb="8" eb="11">
      <t>コウフキン</t>
    </rPh>
    <rPh sb="11" eb="13">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</si>
  <si>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</si>
  <si>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</si>
  <si>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</si>
  <si>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平成28年度における将来負担比率は33.1％、有形固定資産減価償却率は62.4％であり、類似団体を9.1ポイントと6.3ポイントそれぞれ上回った。
　将来負担比率は東日本大震災以降年々減少傾向にあり、地方債現在高及び充当可能基金現在高も今後減少が見込まれることから、類似団体との均一化が進むものとみている。
　また、有形固定資産減価償却率も類似団体と比較して高い数値であり、公共施設等総合管理計画を軸とした計画的な修繕・改善を進める必要がある。</t>
    <rPh sb="1" eb="3">
      <t>ヘイセイ</t>
    </rPh>
    <rPh sb="5" eb="7">
      <t>ネンド</t>
    </rPh>
    <rPh sb="11" eb="13">
      <t>ショウライ</t>
    </rPh>
    <rPh sb="13" eb="15">
      <t>フタン</t>
    </rPh>
    <rPh sb="15" eb="17">
      <t>ヒリツ</t>
    </rPh>
    <rPh sb="24" eb="26">
      <t>ユウケイ</t>
    </rPh>
    <rPh sb="26" eb="28">
      <t>コテイ</t>
    </rPh>
    <rPh sb="28" eb="30">
      <t>シサン</t>
    </rPh>
    <rPh sb="30" eb="32">
      <t>ゲンカ</t>
    </rPh>
    <rPh sb="32" eb="34">
      <t>ショウキャク</t>
    </rPh>
    <rPh sb="34" eb="35">
      <t>リツ</t>
    </rPh>
    <rPh sb="45" eb="47">
      <t>ルイジ</t>
    </rPh>
    <rPh sb="47" eb="49">
      <t>ダンタイ</t>
    </rPh>
    <rPh sb="69" eb="71">
      <t>ウワマワ</t>
    </rPh>
    <rPh sb="76" eb="78">
      <t>ショウライ</t>
    </rPh>
    <rPh sb="78" eb="80">
      <t>フタン</t>
    </rPh>
    <rPh sb="80" eb="82">
      <t>ヒリツ</t>
    </rPh>
    <rPh sb="83" eb="84">
      <t>ヒガシ</t>
    </rPh>
    <rPh sb="84" eb="86">
      <t>ニホン</t>
    </rPh>
    <rPh sb="86" eb="89">
      <t>ダイシンサイ</t>
    </rPh>
    <rPh sb="89" eb="91">
      <t>イコウ</t>
    </rPh>
    <rPh sb="91" eb="93">
      <t>ネンネン</t>
    </rPh>
    <rPh sb="93" eb="95">
      <t>ゲンショウ</t>
    </rPh>
    <rPh sb="95" eb="97">
      <t>ケイコウ</t>
    </rPh>
    <rPh sb="101" eb="104">
      <t>チホウサイ</t>
    </rPh>
    <rPh sb="104" eb="106">
      <t>ゲンザイ</t>
    </rPh>
    <rPh sb="106" eb="107">
      <t>ダカ</t>
    </rPh>
    <rPh sb="107" eb="108">
      <t>オヨ</t>
    </rPh>
    <rPh sb="109" eb="111">
      <t>ジュウトウ</t>
    </rPh>
    <rPh sb="111" eb="113">
      <t>カノウ</t>
    </rPh>
    <rPh sb="113" eb="115">
      <t>キキン</t>
    </rPh>
    <rPh sb="115" eb="118">
      <t>ゲンザイダカ</t>
    </rPh>
    <rPh sb="119" eb="121">
      <t>コンゴ</t>
    </rPh>
    <rPh sb="121" eb="123">
      <t>ゲンショウ</t>
    </rPh>
    <rPh sb="124" eb="126">
      <t>ミコ</t>
    </rPh>
    <rPh sb="134" eb="136">
      <t>ルイジ</t>
    </rPh>
    <rPh sb="136" eb="138">
      <t>ダンタイ</t>
    </rPh>
    <rPh sb="140" eb="143">
      <t>キンイツカ</t>
    </rPh>
    <rPh sb="144" eb="145">
      <t>スス</t>
    </rPh>
    <rPh sb="159" eb="161">
      <t>ユウケイ</t>
    </rPh>
    <rPh sb="161" eb="163">
      <t>コテイ</t>
    </rPh>
    <rPh sb="163" eb="165">
      <t>シサン</t>
    </rPh>
    <rPh sb="165" eb="167">
      <t>ゲンカ</t>
    </rPh>
    <rPh sb="167" eb="169">
      <t>ショウキャク</t>
    </rPh>
    <rPh sb="169" eb="170">
      <t>リツ</t>
    </rPh>
    <rPh sb="171" eb="173">
      <t>ルイジ</t>
    </rPh>
    <rPh sb="173" eb="175">
      <t>ダンタイ</t>
    </rPh>
    <rPh sb="176" eb="178">
      <t>ヒカク</t>
    </rPh>
    <rPh sb="180" eb="181">
      <t>タカ</t>
    </rPh>
    <rPh sb="182" eb="184">
      <t>スウチ</t>
    </rPh>
    <rPh sb="188" eb="190">
      <t>コウキョウ</t>
    </rPh>
    <rPh sb="190" eb="192">
      <t>シセツ</t>
    </rPh>
    <rPh sb="192" eb="193">
      <t>トウ</t>
    </rPh>
    <rPh sb="193" eb="195">
      <t>ソウゴウ</t>
    </rPh>
    <rPh sb="195" eb="197">
      <t>カンリ</t>
    </rPh>
    <rPh sb="197" eb="199">
      <t>ケイカク</t>
    </rPh>
    <rPh sb="200" eb="201">
      <t>ジク</t>
    </rPh>
    <rPh sb="204" eb="207">
      <t>ケイカクテキ</t>
    </rPh>
    <rPh sb="208" eb="210">
      <t>シュウゼン</t>
    </rPh>
    <rPh sb="211" eb="213">
      <t>カイゼン</t>
    </rPh>
    <rPh sb="214" eb="215">
      <t>スス</t>
    </rPh>
    <rPh sb="217" eb="219">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</si>
  <si>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</si>
  <si>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</si>
  <si>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</si>
  <si>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</si>
  <si>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</si>
  <si>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</si>
  <si>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将来負担比率は年々減少しているものの、実質公債費比率は上昇傾向にある。類似団体は両方の指標がきれいに減少傾向にあり、双方の折れ線グラフを重ね合わせるといびつな形となった。
　将来負担比率は、東日本大震災以降年々減少傾向にあり、地方債現在高及び充当可能基金現在高も今後減少が見込まれることから、類似団体との均一化が進むものとみている。
　実質公債費比率は、中野小学校及び洋野消防署の建設等により令和４年度に向けて上昇が続くと見込んでいるが、これら指標を注視しながら適切な起債活用に努める。</t>
    <rPh sb="1" eb="3">
      <t>ショウライ</t>
    </rPh>
    <rPh sb="3" eb="5">
      <t>フタン</t>
    </rPh>
    <rPh sb="5" eb="7">
      <t>ヒリツ</t>
    </rPh>
    <rPh sb="8" eb="10">
      <t>ネンネン</t>
    </rPh>
    <rPh sb="10" eb="12">
      <t>ゲンショウ</t>
    </rPh>
    <rPh sb="20" eb="22">
      <t>ジッシツ</t>
    </rPh>
    <rPh sb="22" eb="25">
      <t>コウサイヒ</t>
    </rPh>
    <rPh sb="25" eb="27">
      <t>ヒリツ</t>
    </rPh>
    <rPh sb="28" eb="30">
      <t>ジョウショウ</t>
    </rPh>
    <rPh sb="30" eb="32">
      <t>ケイコウ</t>
    </rPh>
    <rPh sb="36" eb="38">
      <t>ルイジ</t>
    </rPh>
    <rPh sb="38" eb="40">
      <t>ダンタイ</t>
    </rPh>
    <rPh sb="41" eb="43">
      <t>リョウホウ</t>
    </rPh>
    <rPh sb="44" eb="46">
      <t>シヒョウ</t>
    </rPh>
    <rPh sb="51" eb="53">
      <t>ゲンショウ</t>
    </rPh>
    <rPh sb="53" eb="55">
      <t>ケイコウ</t>
    </rPh>
    <rPh sb="59" eb="61">
      <t>ソウホウ</t>
    </rPh>
    <rPh sb="62" eb="63">
      <t>オ</t>
    </rPh>
    <rPh sb="64" eb="65">
      <t>セン</t>
    </rPh>
    <rPh sb="69" eb="70">
      <t>カサ</t>
    </rPh>
    <rPh sb="71" eb="72">
      <t>ア</t>
    </rPh>
    <rPh sb="80" eb="81">
      <t>カタチ</t>
    </rPh>
    <rPh sb="88" eb="90">
      <t>ショウライ</t>
    </rPh>
    <rPh sb="90" eb="92">
      <t>フタン</t>
    </rPh>
    <rPh sb="92" eb="94">
      <t>ヒリツ</t>
    </rPh>
    <rPh sb="169" eb="171">
      <t>ジッシツ</t>
    </rPh>
    <rPh sb="171" eb="174">
      <t>コウサイヒ</t>
    </rPh>
    <rPh sb="174" eb="176">
      <t>ヒリツ</t>
    </rPh>
    <rPh sb="178" eb="180">
      <t>ナカノ</t>
    </rPh>
    <rPh sb="180" eb="183">
      <t>ショウガッコウ</t>
    </rPh>
    <rPh sb="183" eb="184">
      <t>オヨ</t>
    </rPh>
    <rPh sb="185" eb="187">
      <t>ヒロノ</t>
    </rPh>
    <rPh sb="187" eb="190">
      <t>ショウボウショ</t>
    </rPh>
    <rPh sb="191" eb="193">
      <t>ケンセツ</t>
    </rPh>
    <rPh sb="193" eb="194">
      <t>トウ</t>
    </rPh>
    <rPh sb="197" eb="199">
      <t>レイワ</t>
    </rPh>
    <rPh sb="200" eb="202">
      <t>ネンド</t>
    </rPh>
    <rPh sb="203" eb="204">
      <t>ム</t>
    </rPh>
    <rPh sb="206" eb="208">
      <t>ジョウショウ</t>
    </rPh>
    <rPh sb="209" eb="210">
      <t>ツヅ</t>
    </rPh>
    <rPh sb="212" eb="214">
      <t>ミコ</t>
    </rPh>
    <rPh sb="223" eb="225">
      <t>シヒョウ</t>
    </rPh>
    <rPh sb="226" eb="228">
      <t>チュウシ</t>
    </rPh>
    <rPh sb="232" eb="234">
      <t>テキセツ</t>
    </rPh>
    <rPh sb="235" eb="237">
      <t>キサイ</t>
    </rPh>
    <rPh sb="237" eb="239">
      <t>カツヨウ</t>
    </rPh>
    <rPh sb="240" eb="241">
      <t>ツト</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</si>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</sst>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118124</c:v>
                </c:pt>
                <c:pt idx="1">
                  <c:v>101693</c:v>
                </c:pt>
                <c:pt idx="2">
                  <c:v>96635</c:v>
                </c:pt>
                <c:pt idx="3">
                  <c:v>97062</c:v>
                </c:pt>
                <c:pt idx="4">
                  <c:v>106005</c:v>
                </c:pt>
              </c:numCache>
            </c:numRef>
          </c:val>
          <c:smooth val="0"/>
          <c:extLst xmlns:c16r2="http://schemas.microsoft.com/office/drawing/2015/06/chart">
            <c:ext xmlns:c16="http://schemas.microsoft.com/office/drawing/2014/chart" uri="{C3380CC4-5D6E-409C-BE32-E72D297353CC}">
              <c16:uniqueId val="{00000000-5744-46D4-83C7-2832043EB7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248982</c:v>
                </c:pt>
                <c:pt idx="1">
                  <c:v>238881</c:v>
                </c:pt>
                <c:pt idx="2">
                  <c:v>137563</c:v>
                </c:pt>
                <c:pt idx="3">
                  <c:v>132478</c:v>
                </c:pt>
                <c:pt idx="4">
                  <c:v>110151</c:v>
                </c:pt>
              </c:numCache>
            </c:numRef>
          </c:val>
          <c:smooth val="0"/>
          <c:extLst xmlns:c16r2="http://schemas.microsoft.com/office/drawing/2015/06/chart">
            <c:ext xmlns:c16="http://schemas.microsoft.com/office/drawing/2014/chart" uri="{C3380CC4-5D6E-409C-BE32-E72D297353CC}">
              <c16:uniqueId val="{00000001-5744-46D4-83C7-2832043EB7A2}"/>
            </c:ext>
          </c:extLst>
        </c:ser>
        <c:dLbls>
          <c:showLegendKey val="0"/>
          <c:showVal val="0"/>
          <c:showCatName val="0"/>
          <c:showSerName val="0"/>
          <c:showPercent val="0"/>
          <c:showBubbleSize val="0"/>
        </c:dLbls>
        <c:marker val="1"/>
        <c:smooth val="0"/>
        <c:axId val="226998528"/>
        <c:axId val="227008896"/>
      </c:lineChart>
      <c:catAx>
        <c:axId val="226998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7008896"/>
        <c:crosses val="autoZero"/>
        <c:auto val="1"/>
        <c:lblAlgn val="ctr"/>
        <c:lblOffset val="100"/>
        <c:tickLblSkip val="1"/>
        <c:tickMarkSkip val="1"/>
        <c:noMultiLvlLbl val="0"/>
      </c:catAx>
      <c:valAx>
        <c:axId val="227008896"/>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6998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6.47</c:v>
                </c:pt>
                <c:pt idx="1">
                  <c:v>7.37</c:v>
                </c:pt>
                <c:pt idx="2">
                  <c:v>7.01</c:v>
                </c:pt>
                <c:pt idx="3">
                  <c:v>1.78</c:v>
                </c:pt>
                <c:pt idx="4">
                  <c:v>4.7300000000000004</c:v>
                </c:pt>
              </c:numCache>
            </c:numRef>
          </c:val>
          <c:extLst xmlns:c16r2="http://schemas.microsoft.com/office/drawing/2015/06/chart">
            <c:ext xmlns:c16="http://schemas.microsoft.com/office/drawing/2014/chart" uri="{C3380CC4-5D6E-409C-BE32-E72D297353CC}">
              <c16:uniqueId val="{00000000-6E9C-4B70-B39A-4617F8D1976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22.55</c:v>
                </c:pt>
                <c:pt idx="1">
                  <c:v>26.67</c:v>
                </c:pt>
                <c:pt idx="2">
                  <c:v>32.159999999999997</c:v>
                </c:pt>
                <c:pt idx="3">
                  <c:v>35.020000000000003</c:v>
                </c:pt>
                <c:pt idx="4">
                  <c:v>35.340000000000003</c:v>
                </c:pt>
              </c:numCache>
            </c:numRef>
          </c:val>
          <c:extLst xmlns:c16r2="http://schemas.microsoft.com/office/drawing/2015/06/chart">
            <c:ext xmlns:c16="http://schemas.microsoft.com/office/drawing/2014/chart" uri="{C3380CC4-5D6E-409C-BE32-E72D297353CC}">
              <c16:uniqueId val="{00000001-6E9C-4B70-B39A-4617F8D19762}"/>
            </c:ext>
          </c:extLst>
        </c:ser>
        <c:dLbls>
          <c:showLegendKey val="0"/>
          <c:showVal val="0"/>
          <c:showCatName val="0"/>
          <c:showSerName val="0"/>
          <c:showPercent val="0"/>
          <c:showBubbleSize val="0"/>
        </c:dLbls>
        <c:gapWidth val="250"/>
        <c:overlap val="100"/>
        <c:axId val="228404224"/>
        <c:axId val="228414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-0.14000000000000001</c:v>
                </c:pt>
                <c:pt idx="1">
                  <c:v>4.4800000000000004</c:v>
                </c:pt>
                <c:pt idx="2">
                  <c:v>5.37</c:v>
                </c:pt>
                <c:pt idx="3">
                  <c:v>-3.12</c:v>
                </c:pt>
                <c:pt idx="4">
                  <c:v>3.34</c:v>
                </c:pt>
              </c:numCache>
            </c:numRef>
          </c:val>
          <c:smooth val="0"/>
          <c:extLst xmlns:c16r2="http://schemas.microsoft.com/office/drawing/2015/06/chart">
            <c:ext xmlns:c16="http://schemas.microsoft.com/office/drawing/2014/chart" uri="{C3380CC4-5D6E-409C-BE32-E72D297353CC}">
              <c16:uniqueId val="{00000002-6E9C-4B70-B39A-4617F8D19762}"/>
            </c:ext>
          </c:extLst>
        </c:ser>
        <c:dLbls>
          <c:showLegendKey val="0"/>
          <c:showVal val="0"/>
          <c:showCatName val="0"/>
          <c:showSerName val="0"/>
          <c:showPercent val="0"/>
          <c:showBubbleSize val="0"/>
        </c:dLbls>
        <c:marker val="1"/>
        <c:smooth val="0"/>
        <c:axId val="228404224"/>
        <c:axId val="228414592"/>
      </c:lineChart>
      <c:catAx>
        <c:axId val="22840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8414592"/>
        <c:crosses val="autoZero"/>
        <c:auto val="1"/>
        <c:lblAlgn val="ctr"/>
        <c:lblOffset val="100"/>
        <c:tickLblSkip val="1"/>
        <c:tickMarkSkip val="1"/>
        <c:noMultiLvlLbl val="0"/>
      </c:catAx>
      <c:valAx>
        <c:axId val="228414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404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0.42</c:v>
                </c:pt>
                <c:pt idx="2">
                  <c:v>#N/A</c:v>
                </c:pt>
                <c:pt idx="3">
                  <c:v>0.61</c:v>
                </c:pt>
                <c:pt idx="4">
                  <c:v>#N/A</c:v>
                </c:pt>
                <c:pt idx="5">
                  <c:v>0.62</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0-CDFC-4C6B-8FC9-42A4757150E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DFC-4C6B-8FC9-42A4757150E0}"/>
            </c:ext>
          </c:extLst>
        </c:ser>
        <c:ser>
          <c:idx val="2"/>
          <c:order val="2"/>
          <c:tx>
            <c:strRef>
              <c:f>データシート!$A$29</c:f>
              <c:strCache>
                <c:ptCount val="1"/>
                <c:pt idx="0">
                  <c:v>魚市場事業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0.01</c:v>
                </c:pt>
                <c:pt idx="4">
                  <c:v>#N/A</c:v>
                </c:pt>
                <c:pt idx="5">
                  <c:v>0.02</c:v>
                </c:pt>
                <c:pt idx="6">
                  <c:v>#N/A</c:v>
                </c:pt>
                <c:pt idx="7">
                  <c:v>0.01</c:v>
                </c:pt>
                <c:pt idx="8">
                  <c:v>#N/A</c:v>
                </c:pt>
                <c:pt idx="9">
                  <c:v>0.04</c:v>
                </c:pt>
              </c:numCache>
            </c:numRef>
          </c:val>
          <c:extLst xmlns:c16r2="http://schemas.microsoft.com/office/drawing/2015/06/chart">
            <c:ext xmlns:c16="http://schemas.microsoft.com/office/drawing/2014/chart" uri="{C3380CC4-5D6E-409C-BE32-E72D297353CC}">
              <c16:uniqueId val="{00000002-CDFC-4C6B-8FC9-42A4757150E0}"/>
            </c:ext>
          </c:extLst>
        </c:ser>
        <c:ser>
          <c:idx val="3"/>
          <c:order val="3"/>
          <c:tx>
            <c:strRef>
              <c:f>データシート!$A$30</c:f>
              <c:strCache>
                <c:ptCount val="1"/>
                <c:pt idx="0">
                  <c:v>生活排水処理事業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0.03</c:v>
                </c:pt>
                <c:pt idx="4">
                  <c:v>#N/A</c:v>
                </c:pt>
                <c:pt idx="5">
                  <c:v>0.03</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3-CDFC-4C6B-8FC9-42A4757150E0}"/>
            </c:ext>
          </c:extLst>
        </c:ser>
        <c:ser>
          <c:idx val="4"/>
          <c:order val="4"/>
          <c:tx>
            <c:strRef>
              <c:f>データシート!$A$31</c:f>
              <c:strCache>
                <c:ptCount val="1"/>
                <c:pt idx="0">
                  <c:v>国民健康保険診療施設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0.17</c:v>
                </c:pt>
                <c:pt idx="2">
                  <c:v>#N/A</c:v>
                </c:pt>
                <c:pt idx="3">
                  <c:v>0.09</c:v>
                </c:pt>
                <c:pt idx="4">
                  <c:v>#N/A</c:v>
                </c:pt>
                <c:pt idx="5">
                  <c:v>0.08</c:v>
                </c:pt>
                <c:pt idx="6">
                  <c:v>#N/A</c:v>
                </c:pt>
                <c:pt idx="7">
                  <c:v>0.09</c:v>
                </c:pt>
                <c:pt idx="8">
                  <c:v>#N/A</c:v>
                </c:pt>
                <c:pt idx="9">
                  <c:v>0.09</c:v>
                </c:pt>
              </c:numCache>
            </c:numRef>
          </c:val>
          <c:extLst xmlns:c16r2="http://schemas.microsoft.com/office/drawing/2015/06/chart">
            <c:ext xmlns:c16="http://schemas.microsoft.com/office/drawing/2014/chart" uri="{C3380CC4-5D6E-409C-BE32-E72D297353CC}">
              <c16:uniqueId val="{00000004-CDFC-4C6B-8FC9-42A4757150E0}"/>
            </c:ext>
          </c:extLst>
        </c:ser>
        <c:ser>
          <c:idx val="5"/>
          <c:order val="5"/>
          <c:tx>
            <c:strRef>
              <c:f>データシート!$A$32</c:f>
              <c:strCache>
                <c:ptCount val="1"/>
                <c:pt idx="0">
                  <c:v>国民健康保険</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1.54</c:v>
                </c:pt>
                <c:pt idx="2">
                  <c:v>#N/A</c:v>
                </c:pt>
                <c:pt idx="3">
                  <c:v>0.64</c:v>
                </c:pt>
                <c:pt idx="4">
                  <c:v>#N/A</c:v>
                </c:pt>
                <c:pt idx="5">
                  <c:v>0.15</c:v>
                </c:pt>
                <c:pt idx="6">
                  <c:v>#N/A</c:v>
                </c:pt>
                <c:pt idx="7">
                  <c:v>0.05</c:v>
                </c:pt>
                <c:pt idx="8">
                  <c:v>#N/A</c:v>
                </c:pt>
                <c:pt idx="9">
                  <c:v>0.09</c:v>
                </c:pt>
              </c:numCache>
            </c:numRef>
          </c:val>
          <c:extLst xmlns:c16r2="http://schemas.microsoft.com/office/drawing/2015/06/chart">
            <c:ext xmlns:c16="http://schemas.microsoft.com/office/drawing/2014/chart" uri="{C3380CC4-5D6E-409C-BE32-E72D297353CC}">
              <c16:uniqueId val="{00000005-CDFC-4C6B-8FC9-42A4757150E0}"/>
            </c:ext>
          </c:extLst>
        </c:ser>
        <c:ser>
          <c:idx val="6"/>
          <c:order val="6"/>
          <c:tx>
            <c:strRef>
              <c:f>データシート!$A$33</c:f>
              <c:strCache>
                <c:ptCount val="1"/>
                <c:pt idx="0">
                  <c:v>公共下水道事業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7.0000000000000007E-2</c:v>
                </c:pt>
                <c:pt idx="2">
                  <c:v>#N/A</c:v>
                </c:pt>
                <c:pt idx="3">
                  <c:v>7.0000000000000007E-2</c:v>
                </c:pt>
                <c:pt idx="4">
                  <c:v>#N/A</c:v>
                </c:pt>
                <c:pt idx="5">
                  <c:v>0.17</c:v>
                </c:pt>
                <c:pt idx="6">
                  <c:v>#N/A</c:v>
                </c:pt>
                <c:pt idx="7">
                  <c:v>0.17</c:v>
                </c:pt>
                <c:pt idx="8">
                  <c:v>#N/A</c:v>
                </c:pt>
                <c:pt idx="9">
                  <c:v>0.11</c:v>
                </c:pt>
              </c:numCache>
            </c:numRef>
          </c:val>
          <c:extLst xmlns:c16r2="http://schemas.microsoft.com/office/drawing/2015/06/chart">
            <c:ext xmlns:c16="http://schemas.microsoft.com/office/drawing/2014/chart" uri="{C3380CC4-5D6E-409C-BE32-E72D297353CC}">
              <c16:uniqueId val="{00000006-CDFC-4C6B-8FC9-42A4757150E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6.46</c:v>
                </c:pt>
                <c:pt idx="2">
                  <c:v>#N/A</c:v>
                </c:pt>
                <c:pt idx="3">
                  <c:v>7.36</c:v>
                </c:pt>
                <c:pt idx="4">
                  <c:v>#N/A</c:v>
                </c:pt>
                <c:pt idx="5">
                  <c:v>7</c:v>
                </c:pt>
                <c:pt idx="6">
                  <c:v>#N/A</c:v>
                </c:pt>
                <c:pt idx="7">
                  <c:v>1.78</c:v>
                </c:pt>
                <c:pt idx="8">
                  <c:v>#N/A</c:v>
                </c:pt>
                <c:pt idx="9">
                  <c:v>4.72</c:v>
                </c:pt>
              </c:numCache>
            </c:numRef>
          </c:val>
          <c:extLst xmlns:c16r2="http://schemas.microsoft.com/office/drawing/2015/06/chart">
            <c:ext xmlns:c16="http://schemas.microsoft.com/office/drawing/2014/chart" uri="{C3380CC4-5D6E-409C-BE32-E72D297353CC}">
              <c16:uniqueId val="{00000007-CDFC-4C6B-8FC9-42A4757150E0}"/>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8.32</c:v>
                </c:pt>
                <c:pt idx="2">
                  <c:v>#N/A</c:v>
                </c:pt>
                <c:pt idx="3">
                  <c:v>9.1999999999999993</c:v>
                </c:pt>
                <c:pt idx="4">
                  <c:v>#N/A</c:v>
                </c:pt>
                <c:pt idx="5">
                  <c:v>9.42</c:v>
                </c:pt>
                <c:pt idx="6">
                  <c:v>#N/A</c:v>
                </c:pt>
                <c:pt idx="7">
                  <c:v>10.16</c:v>
                </c:pt>
                <c:pt idx="8">
                  <c:v>#N/A</c:v>
                </c:pt>
                <c:pt idx="9">
                  <c:v>10.33</c:v>
                </c:pt>
              </c:numCache>
            </c:numRef>
          </c:val>
          <c:extLst xmlns:c16r2="http://schemas.microsoft.com/office/drawing/2015/06/chart">
            <c:ext xmlns:c16="http://schemas.microsoft.com/office/drawing/2014/chart" uri="{C3380CC4-5D6E-409C-BE32-E72D297353CC}">
              <c16:uniqueId val="{00000008-CDFC-4C6B-8FC9-42A4757150E0}"/>
            </c:ext>
          </c:extLst>
        </c:ser>
        <c:ser>
          <c:idx val="9"/>
          <c:order val="9"/>
          <c:tx>
            <c:strRef>
              <c:f>データシート!$A$36</c:f>
              <c:strCache>
                <c:ptCount val="1"/>
                <c:pt idx="0">
                  <c:v>病院事業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14.15</c:v>
                </c:pt>
                <c:pt idx="2">
                  <c:v>#N/A</c:v>
                </c:pt>
                <c:pt idx="3">
                  <c:v>17.46</c:v>
                </c:pt>
                <c:pt idx="4">
                  <c:v>#N/A</c:v>
                </c:pt>
                <c:pt idx="5">
                  <c:v>17.899999999999999</c:v>
                </c:pt>
                <c:pt idx="6">
                  <c:v>#N/A</c:v>
                </c:pt>
                <c:pt idx="7">
                  <c:v>16.940000000000001</c:v>
                </c:pt>
                <c:pt idx="8">
                  <c:v>#N/A</c:v>
                </c:pt>
                <c:pt idx="9">
                  <c:v>15.98</c:v>
                </c:pt>
              </c:numCache>
            </c:numRef>
          </c:val>
          <c:extLst xmlns:c16r2="http://schemas.microsoft.com/office/drawing/2015/06/chart">
            <c:ext xmlns:c16="http://schemas.microsoft.com/office/drawing/2014/chart" uri="{C3380CC4-5D6E-409C-BE32-E72D297353CC}">
              <c16:uniqueId val="{00000009-CDFC-4C6B-8FC9-42A4757150E0}"/>
            </c:ext>
          </c:extLst>
        </c:ser>
        <c:dLbls>
          <c:showLegendKey val="0"/>
          <c:showVal val="0"/>
          <c:showCatName val="0"/>
          <c:showSerName val="0"/>
          <c:showPercent val="0"/>
          <c:showBubbleSize val="0"/>
        </c:dLbls>
        <c:gapWidth val="150"/>
        <c:overlap val="100"/>
        <c:axId val="236655744"/>
        <c:axId val="236657280"/>
      </c:barChart>
      <c:catAx>
        <c:axId val="23665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6657280"/>
        <c:crosses val="autoZero"/>
        <c:auto val="1"/>
        <c:lblAlgn val="ctr"/>
        <c:lblOffset val="100"/>
        <c:tickLblSkip val="1"/>
        <c:tickMarkSkip val="1"/>
        <c:noMultiLvlLbl val="0"/>
      </c:catAx>
      <c:valAx>
        <c:axId val="236657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655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1252</c:v>
                </c:pt>
                <c:pt idx="5">
                  <c:v>1343</c:v>
                </c:pt>
                <c:pt idx="8">
                  <c:v>1282</c:v>
                </c:pt>
                <c:pt idx="11">
                  <c:v>1283</c:v>
                </c:pt>
                <c:pt idx="14">
                  <c:v>1358</c:v>
                </c:pt>
              </c:numCache>
            </c:numRef>
          </c:val>
          <c:extLst xmlns:c16r2="http://schemas.microsoft.com/office/drawing/2015/06/chart">
            <c:ext xmlns:c16="http://schemas.microsoft.com/office/drawing/2014/chart" uri="{C3380CC4-5D6E-409C-BE32-E72D297353CC}">
              <c16:uniqueId val="{00000000-8FB3-4F08-820D-0EAFA71345C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FB3-4F08-820D-0EAFA71345C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c:v>
                </c:pt>
                <c:pt idx="3">
                  <c:v>3</c:v>
                </c:pt>
                <c:pt idx="6">
                  <c:v>3</c:v>
                </c:pt>
                <c:pt idx="9">
                  <c:v>2</c:v>
                </c:pt>
                <c:pt idx="12">
                  <c:v>2</c:v>
                </c:pt>
              </c:numCache>
            </c:numRef>
          </c:val>
          <c:extLst xmlns:c16r2="http://schemas.microsoft.com/office/drawing/2015/06/chart">
            <c:ext xmlns:c16="http://schemas.microsoft.com/office/drawing/2014/chart" uri="{C3380CC4-5D6E-409C-BE32-E72D297353CC}">
              <c16:uniqueId val="{00000002-8FB3-4F08-820D-0EAFA71345C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13</c:v>
                </c:pt>
                <c:pt idx="3">
                  <c:v>13</c:v>
                </c:pt>
                <c:pt idx="6">
                  <c:v>13</c:v>
                </c:pt>
                <c:pt idx="9">
                  <c:v>10</c:v>
                </c:pt>
                <c:pt idx="12">
                  <c:v>0</c:v>
                </c:pt>
              </c:numCache>
            </c:numRef>
          </c:val>
          <c:extLst xmlns:c16r2="http://schemas.microsoft.com/office/drawing/2015/06/chart">
            <c:ext xmlns:c16="http://schemas.microsoft.com/office/drawing/2014/chart" uri="{C3380CC4-5D6E-409C-BE32-E72D297353CC}">
              <c16:uniqueId val="{00000003-8FB3-4F08-820D-0EAFA71345C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462</c:v>
                </c:pt>
                <c:pt idx="3">
                  <c:v>453</c:v>
                </c:pt>
                <c:pt idx="6">
                  <c:v>445</c:v>
                </c:pt>
                <c:pt idx="9">
                  <c:v>433</c:v>
                </c:pt>
                <c:pt idx="12">
                  <c:v>449</c:v>
                </c:pt>
              </c:numCache>
            </c:numRef>
          </c:val>
          <c:extLst xmlns:c16r2="http://schemas.microsoft.com/office/drawing/2015/06/chart">
            <c:ext xmlns:c16="http://schemas.microsoft.com/office/drawing/2014/chart" uri="{C3380CC4-5D6E-409C-BE32-E72D297353CC}">
              <c16:uniqueId val="{00000004-8FB3-4F08-820D-0EAFA71345C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FB3-4F08-820D-0EAFA71345C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FB3-4F08-820D-0EAFA71345C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1359</c:v>
                </c:pt>
                <c:pt idx="3">
                  <c:v>1348</c:v>
                </c:pt>
                <c:pt idx="6">
                  <c:v>1406</c:v>
                </c:pt>
                <c:pt idx="9">
                  <c:v>1455</c:v>
                </c:pt>
                <c:pt idx="12">
                  <c:v>1566</c:v>
                </c:pt>
              </c:numCache>
            </c:numRef>
          </c:val>
          <c:extLst xmlns:c16r2="http://schemas.microsoft.com/office/drawing/2015/06/chart">
            <c:ext xmlns:c16="http://schemas.microsoft.com/office/drawing/2014/chart" uri="{C3380CC4-5D6E-409C-BE32-E72D297353CC}">
              <c16:uniqueId val="{00000007-8FB3-4F08-820D-0EAFA71345CB}"/>
            </c:ext>
          </c:extLst>
        </c:ser>
        <c:dLbls>
          <c:showLegendKey val="0"/>
          <c:showVal val="0"/>
          <c:showCatName val="0"/>
          <c:showSerName val="0"/>
          <c:showPercent val="0"/>
          <c:showBubbleSize val="0"/>
        </c:dLbls>
        <c:gapWidth val="100"/>
        <c:overlap val="100"/>
        <c:axId val="224637312"/>
        <c:axId val="224639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585</c:v>
                </c:pt>
                <c:pt idx="2">
                  <c:v>#N/A</c:v>
                </c:pt>
                <c:pt idx="3">
                  <c:v>#N/A</c:v>
                </c:pt>
                <c:pt idx="4">
                  <c:v>474</c:v>
                </c:pt>
                <c:pt idx="5">
                  <c:v>#N/A</c:v>
                </c:pt>
                <c:pt idx="6">
                  <c:v>#N/A</c:v>
                </c:pt>
                <c:pt idx="7">
                  <c:v>585</c:v>
                </c:pt>
                <c:pt idx="8">
                  <c:v>#N/A</c:v>
                </c:pt>
                <c:pt idx="9">
                  <c:v>#N/A</c:v>
                </c:pt>
                <c:pt idx="10">
                  <c:v>617</c:v>
                </c:pt>
                <c:pt idx="11">
                  <c:v>#N/A</c:v>
                </c:pt>
                <c:pt idx="12">
                  <c:v>#N/A</c:v>
                </c:pt>
                <c:pt idx="13">
                  <c:v>659</c:v>
                </c:pt>
                <c:pt idx="14">
                  <c:v>#N/A</c:v>
                </c:pt>
              </c:numCache>
            </c:numRef>
          </c:val>
          <c:smooth val="0"/>
          <c:extLst xmlns:c16r2="http://schemas.microsoft.com/office/drawing/2015/06/chart">
            <c:ext xmlns:c16="http://schemas.microsoft.com/office/drawing/2014/chart" uri="{C3380CC4-5D6E-409C-BE32-E72D297353CC}">
              <c16:uniqueId val="{00000008-8FB3-4F08-820D-0EAFA71345CB}"/>
            </c:ext>
          </c:extLst>
        </c:ser>
        <c:dLbls>
          <c:showLegendKey val="0"/>
          <c:showVal val="0"/>
          <c:showCatName val="0"/>
          <c:showSerName val="0"/>
          <c:showPercent val="0"/>
          <c:showBubbleSize val="0"/>
        </c:dLbls>
        <c:marker val="1"/>
        <c:smooth val="0"/>
        <c:axId val="224637312"/>
        <c:axId val="224639232"/>
      </c:lineChart>
      <c:catAx>
        <c:axId val="224637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639232"/>
        <c:crosses val="autoZero"/>
        <c:auto val="1"/>
        <c:lblAlgn val="ctr"/>
        <c:lblOffset val="100"/>
        <c:tickLblSkip val="1"/>
        <c:tickMarkSkip val="1"/>
        <c:noMultiLvlLbl val="0"/>
      </c:catAx>
      <c:valAx>
        <c:axId val="224639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637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12874</c:v>
                </c:pt>
                <c:pt idx="5">
                  <c:v>12695</c:v>
                </c:pt>
                <c:pt idx="8">
                  <c:v>12690</c:v>
                </c:pt>
                <c:pt idx="11">
                  <c:v>13089</c:v>
                </c:pt>
                <c:pt idx="14">
                  <c:v>12914</c:v>
                </c:pt>
              </c:numCache>
            </c:numRef>
          </c:val>
          <c:extLst xmlns:c16r2="http://schemas.microsoft.com/office/drawing/2015/06/chart">
            <c:ext xmlns:c16="http://schemas.microsoft.com/office/drawing/2014/chart" uri="{C3380CC4-5D6E-409C-BE32-E72D297353CC}">
              <c16:uniqueId val="{00000000-66FE-4D93-8484-FDABA53DFF0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432</c:v>
                </c:pt>
                <c:pt idx="5">
                  <c:v>950</c:v>
                </c:pt>
                <c:pt idx="8">
                  <c:v>904</c:v>
                </c:pt>
                <c:pt idx="11">
                  <c:v>856</c:v>
                </c:pt>
                <c:pt idx="14">
                  <c:v>816</c:v>
                </c:pt>
              </c:numCache>
            </c:numRef>
          </c:val>
          <c:extLst xmlns:c16r2="http://schemas.microsoft.com/office/drawing/2015/06/chart">
            <c:ext xmlns:c16="http://schemas.microsoft.com/office/drawing/2014/chart" uri="{C3380CC4-5D6E-409C-BE32-E72D297353CC}">
              <c16:uniqueId val="{00000001-66FE-4D93-8484-FDABA53DFF0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4330</c:v>
                </c:pt>
                <c:pt idx="5">
                  <c:v>4612</c:v>
                </c:pt>
                <c:pt idx="8">
                  <c:v>5172</c:v>
                </c:pt>
                <c:pt idx="11">
                  <c:v>5287</c:v>
                </c:pt>
                <c:pt idx="14">
                  <c:v>5329</c:v>
                </c:pt>
              </c:numCache>
            </c:numRef>
          </c:val>
          <c:extLst xmlns:c16r2="http://schemas.microsoft.com/office/drawing/2015/06/chart">
            <c:ext xmlns:c16="http://schemas.microsoft.com/office/drawing/2014/chart" uri="{C3380CC4-5D6E-409C-BE32-E72D297353CC}">
              <c16:uniqueId val="{00000002-66FE-4D93-8484-FDABA53DFF0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6FE-4D93-8484-FDABA53DFF0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6FE-4D93-8484-FDABA53DFF0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6FE-4D93-8484-FDABA53DFF0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1006</c:v>
                </c:pt>
                <c:pt idx="3">
                  <c:v>811</c:v>
                </c:pt>
                <c:pt idx="6">
                  <c:v>766</c:v>
                </c:pt>
                <c:pt idx="9">
                  <c:v>775</c:v>
                </c:pt>
                <c:pt idx="12">
                  <c:v>732</c:v>
                </c:pt>
              </c:numCache>
            </c:numRef>
          </c:val>
          <c:extLst xmlns:c16r2="http://schemas.microsoft.com/office/drawing/2015/06/chart">
            <c:ext xmlns:c16="http://schemas.microsoft.com/office/drawing/2014/chart" uri="{C3380CC4-5D6E-409C-BE32-E72D297353CC}">
              <c16:uniqueId val="{00000006-66FE-4D93-8484-FDABA53DFF0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56</c:v>
                </c:pt>
                <c:pt idx="3">
                  <c:v>43</c:v>
                </c:pt>
                <c:pt idx="6">
                  <c:v>29</c:v>
                </c:pt>
                <c:pt idx="9">
                  <c:v>18</c:v>
                </c:pt>
                <c:pt idx="12">
                  <c:v>16</c:v>
                </c:pt>
              </c:numCache>
            </c:numRef>
          </c:val>
          <c:extLst xmlns:c16r2="http://schemas.microsoft.com/office/drawing/2015/06/chart">
            <c:ext xmlns:c16="http://schemas.microsoft.com/office/drawing/2014/chart" uri="{C3380CC4-5D6E-409C-BE32-E72D297353CC}">
              <c16:uniqueId val="{00000007-66FE-4D93-8484-FDABA53DFF0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6475</c:v>
                </c:pt>
                <c:pt idx="3">
                  <c:v>6093</c:v>
                </c:pt>
                <c:pt idx="6">
                  <c:v>5839</c:v>
                </c:pt>
                <c:pt idx="9">
                  <c:v>5577</c:v>
                </c:pt>
                <c:pt idx="12">
                  <c:v>5288</c:v>
                </c:pt>
              </c:numCache>
            </c:numRef>
          </c:val>
          <c:extLst xmlns:c16r2="http://schemas.microsoft.com/office/drawing/2015/06/chart">
            <c:ext xmlns:c16="http://schemas.microsoft.com/office/drawing/2014/chart" uri="{C3380CC4-5D6E-409C-BE32-E72D297353CC}">
              <c16:uniqueId val="{00000008-66FE-4D93-8484-FDABA53DFF0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66FE-4D93-8484-FDABA53DFF0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13280</c:v>
                </c:pt>
                <c:pt idx="3">
                  <c:v>14496</c:v>
                </c:pt>
                <c:pt idx="6">
                  <c:v>14574</c:v>
                </c:pt>
                <c:pt idx="9">
                  <c:v>14712</c:v>
                </c:pt>
                <c:pt idx="12">
                  <c:v>14514</c:v>
                </c:pt>
              </c:numCache>
            </c:numRef>
          </c:val>
          <c:extLst xmlns:c16r2="http://schemas.microsoft.com/office/drawing/2015/06/chart">
            <c:ext xmlns:c16="http://schemas.microsoft.com/office/drawing/2014/chart" uri="{C3380CC4-5D6E-409C-BE32-E72D297353CC}">
              <c16:uniqueId val="{0000000A-66FE-4D93-8484-FDABA53DFF08}"/>
            </c:ext>
          </c:extLst>
        </c:ser>
        <c:dLbls>
          <c:showLegendKey val="0"/>
          <c:showVal val="0"/>
          <c:showCatName val="0"/>
          <c:showSerName val="0"/>
          <c:showPercent val="0"/>
          <c:showBubbleSize val="0"/>
        </c:dLbls>
        <c:gapWidth val="100"/>
        <c:overlap val="100"/>
        <c:axId val="237490944"/>
        <c:axId val="2374928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3182</c:v>
                </c:pt>
                <c:pt idx="2">
                  <c:v>#N/A</c:v>
                </c:pt>
                <c:pt idx="3">
                  <c:v>#N/A</c:v>
                </c:pt>
                <c:pt idx="4">
                  <c:v>3186</c:v>
                </c:pt>
                <c:pt idx="5">
                  <c:v>#N/A</c:v>
                </c:pt>
                <c:pt idx="6">
                  <c:v>#N/A</c:v>
                </c:pt>
                <c:pt idx="7">
                  <c:v>2443</c:v>
                </c:pt>
                <c:pt idx="8">
                  <c:v>#N/A</c:v>
                </c:pt>
                <c:pt idx="9">
                  <c:v>#N/A</c:v>
                </c:pt>
                <c:pt idx="10">
                  <c:v>1851</c:v>
                </c:pt>
                <c:pt idx="11">
                  <c:v>#N/A</c:v>
                </c:pt>
                <c:pt idx="12">
                  <c:v>#N/A</c:v>
                </c:pt>
                <c:pt idx="13">
                  <c:v>1491</c:v>
                </c:pt>
                <c:pt idx="14">
                  <c:v>#N/A</c:v>
                </c:pt>
              </c:numCache>
            </c:numRef>
          </c:val>
          <c:smooth val="0"/>
          <c:extLst xmlns:c16r2="http://schemas.microsoft.com/office/drawing/2015/06/chart">
            <c:ext xmlns:c16="http://schemas.microsoft.com/office/drawing/2014/chart" uri="{C3380CC4-5D6E-409C-BE32-E72D297353CC}">
              <c16:uniqueId val="{0000000B-66FE-4D93-8484-FDABA53DFF08}"/>
            </c:ext>
          </c:extLst>
        </c:ser>
        <c:dLbls>
          <c:showLegendKey val="0"/>
          <c:showVal val="0"/>
          <c:showCatName val="0"/>
          <c:showSerName val="0"/>
          <c:showPercent val="0"/>
          <c:showBubbleSize val="0"/>
        </c:dLbls>
        <c:marker val="1"/>
        <c:smooth val="0"/>
        <c:axId val="237490944"/>
        <c:axId val="237492864"/>
      </c:lineChart>
      <c:catAx>
        <c:axId val="237490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7492864"/>
        <c:crosses val="autoZero"/>
        <c:auto val="1"/>
        <c:lblAlgn val="ctr"/>
        <c:lblOffset val="100"/>
        <c:tickLblSkip val="1"/>
        <c:tickMarkSkip val="1"/>
        <c:noMultiLvlLbl val="0"/>
      </c:catAx>
      <c:valAx>
        <c:axId val="237492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490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2219</c:v>
                </c:pt>
                <c:pt idx="1">
                  <c:v>2371</c:v>
                </c:pt>
                <c:pt idx="2">
                  <c:v>2398</c:v>
                </c:pt>
              </c:numCache>
            </c:numRef>
          </c:val>
          <c:extLst xmlns:c16r2="http://schemas.microsoft.com/office/drawing/2015/06/chart">
            <c:ext xmlns:c16="http://schemas.microsoft.com/office/drawing/2014/chart" uri="{C3380CC4-5D6E-409C-BE32-E72D297353CC}">
              <c16:uniqueId val="{00000000-7EAC-4A23-8C57-22145D0150B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853</c:v>
                </c:pt>
                <c:pt idx="1">
                  <c:v>843</c:v>
                </c:pt>
                <c:pt idx="2">
                  <c:v>801</c:v>
                </c:pt>
              </c:numCache>
            </c:numRef>
          </c:val>
          <c:extLst xmlns:c16r2="http://schemas.microsoft.com/office/drawing/2015/06/chart">
            <c:ext xmlns:c16="http://schemas.microsoft.com/office/drawing/2014/chart" uri="{C3380CC4-5D6E-409C-BE32-E72D297353CC}">
              <c16:uniqueId val="{00000001-7EAC-4A23-8C57-22145D0150B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3073</c:v>
                </c:pt>
                <c:pt idx="1">
                  <c:v>3256</c:v>
                </c:pt>
                <c:pt idx="2">
                  <c:v>3232</c:v>
                </c:pt>
              </c:numCache>
            </c:numRef>
          </c:val>
          <c:extLst xmlns:c16r2="http://schemas.microsoft.com/office/drawing/2015/06/chart">
            <c:ext xmlns:c16="http://schemas.microsoft.com/office/drawing/2014/chart" uri="{C3380CC4-5D6E-409C-BE32-E72D297353CC}">
              <c16:uniqueId val="{00000002-7EAC-4A23-8C57-22145D0150B9}"/>
            </c:ext>
          </c:extLst>
        </c:ser>
        <c:dLbls>
          <c:showLegendKey val="0"/>
          <c:showVal val="0"/>
          <c:showCatName val="0"/>
          <c:showSerName val="0"/>
          <c:showPercent val="0"/>
          <c:showBubbleSize val="0"/>
        </c:dLbls>
        <c:gapWidth val="120"/>
        <c:overlap val="100"/>
        <c:axId val="236939904"/>
        <c:axId val="236949888"/>
      </c:barChart>
      <c:catAx>
        <c:axId val="236939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6949888"/>
        <c:crosses val="autoZero"/>
        <c:auto val="1"/>
        <c:lblAlgn val="ctr"/>
        <c:lblOffset val="100"/>
        <c:tickLblSkip val="1"/>
        <c:tickMarkSkip val="1"/>
        <c:noMultiLvlLbl val="0"/>
      </c:catAx>
      <c:valAx>
        <c:axId val="2369498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6939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{3A0BB679-C025-4975-9393-310A5BFFB72D}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1AC-4B63-A866-E8D508F69A9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{33D7DE78-632C-4E08-B423-4001F9D883FF}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AC-4B63-A866-E8D508F69A9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{45D26794-C19F-489E-998C-24C6F4C72E79}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AC-4B63-A866-E8D508F69A9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{22AD3C3F-D004-4BB7-8F09-B7A9562936FC}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AC-4B63-A866-E8D508F69A9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{8FBA676C-1027-48E6-B2A6-3294070B9AF7}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AC-4B63-A866-E8D508F69A9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{71701CA4-7CD8-48FD-ADB4-FCB52D2E3006}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1AC-4B63-A866-E8D508F69A9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{A6BC63AE-4112-4602-9BE2-CC74A7898665}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1AC-4B63-A866-E8D508F69A9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{3711B0AA-EB31-4C32-9AD1-4DF95A04FB4F}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1AC-4B63-A866-E8D508F69A9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{DC99C1D0-DC1F-4AFF-AC6C-7DEA4F15428E}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1AC-4B63-A866-E8D508F69A9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62.4</c:v>
                </c:pt>
              </c:numCache>
            </c:numRef>
          </c:xVal>
          <c:yVal>
            <c:numRef>
              <c:f>公会計指標分析・財政指標組合せ分析表!$BP$51:$DC$51</c:f>
              <c:numCache>
                <c:formatCode>#,##0.0;"▲ "#,##0.0</c:formatCode>
                <c:ptCount val="40"/>
                <c:pt idx="24">
                  <c:v>33.1</c:v>
                </c:pt>
              </c:numCache>
            </c:numRef>
          </c:yVal>
          <c:smooth val="0"/>
          <c:extLst xmlns:c16r2="http://schemas.microsoft.com/office/drawing/2015/06/chart">
            <c:ext xmlns:c16="http://schemas.microsoft.com/office/drawing/2014/chart" uri="{C3380CC4-5D6E-409C-BE32-E72D297353CC}">
              <c16:uniqueId val="{00000009-C1AC-4B63-A866-E8D508F69A9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{FD891208-5E7B-4B05-A371-13B27B408481}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1AC-4B63-A866-E8D508F69A9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{D2A49AD4-8C77-442C-A4E0-EA3E7D4A3DB6}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AC-4B63-A866-E8D508F69A9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{93FF3E84-5052-4AEE-A6ED-F2957DA0EDAC}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AC-4B63-A866-E8D508F69A9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{3ED792E6-4311-473F-B385-3621BDF772D8}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AC-4B63-A866-E8D508F69A9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{B2D12C2B-24F6-4BF2-913F-A102E2247475}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AC-4B63-A866-E8D508F69A9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{81127144-8246-4753-8E6F-199AB497EC1C}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1AC-4B63-A866-E8D508F69A9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{5814503F-8F2D-4F42-BB01-3C320B392B52}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1AC-4B63-A866-E8D508F69A9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{84EDF5E1-8CD1-47FE-BB05-BCEB154E7173}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1AC-4B63-A866-E8D508F69A9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{FE866538-B7B6-45D9-A6FC-4DB5C7BF846B}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1AC-4B63-A866-E8D508F69A9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56.1</c:v>
                </c:pt>
              </c:numCache>
            </c:numRef>
          </c:xVal>
          <c:yVal>
            <c:numRef>
              <c:f>公会計指標分析・財政指標組合せ分析表!$BP$55:$DC$55</c:f>
              <c:numCache>
                <c:formatCode>#,##0.0;"▲ "#,##0.0</c:formatCode>
                <c:ptCount val="40"/>
                <c:pt idx="24">
                  <c:v>24</c:v>
                </c:pt>
              </c:numCache>
            </c:numRef>
          </c:yVal>
          <c:smooth val="0"/>
          <c:extLst xmlns:c16r2="http://schemas.microsoft.com/office/drawing/2015/06/chart">
            <c:ext xmlns:c16="http://schemas.microsoft.com/office/drawing/2014/chart" uri="{C3380CC4-5D6E-409C-BE32-E72D297353CC}">
              <c16:uniqueId val="{00000013-C1AC-4B63-A866-E8D508F69A90}"/>
            </c:ext>
          </c:extLst>
        </c:ser>
        <c:dLbls>
          <c:showLegendKey val="0"/>
          <c:showVal val="1"/>
          <c:showCatName val="0"/>
          <c:showSerName val="0"/>
          <c:showPercent val="0"/>
          <c:showBubbleSize val="0"/>
        </c:dLbls>
        <c:axId val="237316736"/>
        <c:axId val="237323008"/>
      </c:scatterChart>
      <c:valAx>
        <c:axId val="237316736"/>
        <c:scaling>
          <c:orientation val="minMax"/>
          <c:max val="63"/>
          <c:min val="5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323008"/>
        <c:crosses val="autoZero"/>
        <c:crossBetween val="midCat"/>
      </c:valAx>
      <c:valAx>
        <c:axId val="237323008"/>
        <c:scaling>
          <c:orientation val="minMax"/>
          <c:max val="34.700000000000003"/>
          <c:min val="2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73167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{9D43F88B-9757-42B6-A531-194E9CEE532C}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D1A-4C3F-9186-FB0BBC24C187}"/>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{C8F8BF3B-D216-4148-BF15-BCCE222C9989}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D1A-4C3F-9186-FB0BBC24C187}"/>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{1D6033C9-3B0A-48DF-8767-C7462952A3AD}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D1A-4C3F-9186-FB0BBC24C187}"/>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{6069B2B7-6665-4F2B-886F-2025C674AB24}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D1A-4C3F-9186-FB0BBC24C187}"/>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{0F113851-CE2F-48EA-89C9-60BBA42ADF09}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D1A-4C3F-9186-FB0BBC24C18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{C48DC4CC-34A9-4F77-9073-03952DE60150}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D1A-4C3F-9186-FB0BBC24C187}"/>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{195D625A-7787-416F-827B-989B016C5810}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D1A-4C3F-9186-FB0BBC24C187}"/>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{D1F5C043-7921-415A-8F2C-ED056676682F}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D1A-4C3F-9186-FB0BBC24C187}"/>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{645EF766-EEAC-4173-93FA-C32C466E01DE}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D1A-4C3F-9186-FB0BBC24C1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9.5</c:v>
                </c:pt>
                <c:pt idx="16">
                  <c:v>9.6</c:v>
                </c:pt>
                <c:pt idx="24">
                  <c:v>9.9</c:v>
                </c:pt>
                <c:pt idx="32">
                  <c:v>11</c:v>
                </c:pt>
              </c:numCache>
            </c:numRef>
          </c:xVal>
          <c:yVal>
            <c:numRef>
              <c:f>公会計指標分析・財政指標組合せ分析表!$BP$73:$DC$73</c:f>
              <c:numCache>
                <c:formatCode>#,##0.0;"▲ "#,##0.0</c:formatCode>
                <c:ptCount val="40"/>
                <c:pt idx="0">
                  <c:v>55.1</c:v>
                </c:pt>
                <c:pt idx="8">
                  <c:v>57</c:v>
                </c:pt>
                <c:pt idx="16">
                  <c:v>42.7</c:v>
                </c:pt>
                <c:pt idx="24">
                  <c:v>33.1</c:v>
                </c:pt>
                <c:pt idx="32">
                  <c:v>27</c:v>
                </c:pt>
              </c:numCache>
            </c:numRef>
          </c:yVal>
          <c:smooth val="0"/>
          <c:extLst xmlns:c16r2="http://schemas.microsoft.com/office/drawing/2015/06/chart">
            <c:ext xmlns:c16="http://schemas.microsoft.com/office/drawing/2014/chart" uri="{C3380CC4-5D6E-409C-BE32-E72D297353CC}">
              <c16:uniqueId val="{00000009-2D1A-4C3F-9186-FB0BBC24C18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{83B4B1D5-2AA2-4D56-BC86-912D121D57EF}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D1A-4C3F-9186-FB0BBC24C18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{A6A5D29E-87CF-490C-924D-CC111E6F37DE}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D1A-4C3F-9186-FB0BBC24C187}"/>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{B21DF885-678E-4F19-8E48-68102CD5D3C3}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D1A-4C3F-9186-FB0BBC24C187}"/>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{2AC6EE06-FF3E-451C-91E7-CC16FCA1A0FE}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D1A-4C3F-9186-FB0BBC24C187}"/>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{4DF9A189-E3D5-41EC-931D-79A714EEB274}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D1A-4C3F-9186-FB0BBC24C18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{768F8A33-8F52-468F-8EE7-79425AAB8085}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D1A-4C3F-9186-FB0BBC24C187}"/>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{F57B8B02-16AB-47EC-ACB6-14B40237FD31}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D1A-4C3F-9186-FB0BBC24C187}"/>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{9BA139CE-FEE4-4810-94BC-EBA45216B8D9}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D1A-4C3F-9186-FB0BBC24C187}"/>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{48FF4EFE-580B-4FB5-8489-8F1A6661F8C3}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D1A-4C3F-9186-FB0BBC24C1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12.4</c:v>
                </c:pt>
                <c:pt idx="8">
                  <c:v>11.2</c:v>
                </c:pt>
                <c:pt idx="16">
                  <c:v>10.1</c:v>
                </c:pt>
                <c:pt idx="24">
                  <c:v>9.1</c:v>
                </c:pt>
                <c:pt idx="32">
                  <c:v>8.9</c:v>
                </c:pt>
              </c:numCache>
            </c:numRef>
          </c:xVal>
          <c:yVal>
            <c:numRef>
              <c:f>公会計指標分析・財政指標組合せ分析表!$BP$77:$DC$77</c:f>
              <c:numCache>
                <c:formatCode>#,##0.0;"▲ "#,##0.0</c:formatCode>
                <c:ptCount val="40"/>
                <c:pt idx="0">
                  <c:v>58.8</c:v>
                </c:pt>
                <c:pt idx="8">
                  <c:v>49.7</c:v>
                </c:pt>
                <c:pt idx="16">
                  <c:v>37.200000000000003</c:v>
                </c:pt>
                <c:pt idx="24">
                  <c:v>24</c:v>
                </c:pt>
                <c:pt idx="32">
                  <c:v>19.8</c:v>
                </c:pt>
              </c:numCache>
            </c:numRef>
          </c:yVal>
          <c:smooth val="0"/>
          <c:extLst xmlns:c16r2="http://schemas.microsoft.com/office/drawing/2015/06/chart">
            <c:ext xmlns:c16="http://schemas.microsoft.com/office/drawing/2014/chart" uri="{C3380CC4-5D6E-409C-BE32-E72D297353CC}">
              <c16:uniqueId val="{00000013-2D1A-4C3F-9186-FB0BBC24C187}"/>
            </c:ext>
          </c:extLst>
        </c:ser>
        <c:dLbls>
          <c:showLegendKey val="0"/>
          <c:showVal val="1"/>
          <c:showCatName val="0"/>
          <c:showSerName val="0"/>
          <c:showPercent val="0"/>
          <c:showBubbleSize val="0"/>
        </c:dLbls>
        <c:axId val="237881216"/>
        <c:axId val="237785088"/>
      </c:scatterChart>
      <c:valAx>
        <c:axId val="237881216"/>
        <c:scaling>
          <c:orientation val="minMax"/>
          <c:max val="12.7"/>
          <c:min val="8.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785088"/>
        <c:crosses val="autoZero"/>
        <c:crossBetween val="midCat"/>
      </c:valAx>
      <c:valAx>
        <c:axId val="237785088"/>
        <c:scaling>
          <c:orientation val="minMax"/>
          <c:max val="66"/>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78812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岩手県洋野町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元利償還金については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傾向</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が続いており、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111</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百万円の増となった。</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過疎対策事業債</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87,734</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115.7%</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）増及び辺地対策事業債</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23,165</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9.6</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％）増等</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が要因である。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実質公債費比率の分子についても</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増加傾向となっており、平成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659</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百万円となった</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当初予算編成では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12</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億円を目安に公債費を計上しているところだが、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中野小学校改築事業、洋野消防署建設事業等の大型事業が続いたことから、</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34</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年度のピークに向かって公債費が増加していく見通しである。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基金</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を有効活用しつつ</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規模を</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一定程度</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維持しながら、住民サービスを低下させることなく有利な起債の活用に努めていく。</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岩手県洋野町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将来負担額は、これまで発行してきた地方債残高が、平成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年度末で</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145</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億</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1,384</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万</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千円であり、前年度に比べて</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億</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9,830</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万</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1.3</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、公営企業債等繰入見込額は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億</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8,946</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万</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5.2</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％減、退職手当負担見込額が</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4,295</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万円、</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5.5</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となった。全体では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億</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3,212</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万</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9</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2.5</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％の減となった。</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充当可能財源等は、財政調整基金が前年度に比べ</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2,677</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万</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9</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千円増、減債基金が</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4,115</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万</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となっており、全体で充当可能基金が</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4,155</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万</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0.8</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％増となった。基準財政需要額算入見込額は、前年度に比べ</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億</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7,403</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万</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0.2</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標準財政規模は、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67</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億</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8,559</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万</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千円で前年度に比べ</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1,478</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万</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0.2</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将来負担比率は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27.0</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％で、前年度の</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33.1</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％と比べ、</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6.1</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ポイント減となっている。要因としては、算式の分子では、地方債現在高の</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、公営企業債等繰入見込額の減、</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基準財政需要額参入見込額の減による充当可能財源の減により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分子全体で</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19.5</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ポイント減。分母では、標準財政規模が</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0.2</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ポイントの</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、控除となる算入公債費が</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6.5</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ポイント増となり、分母全体で</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1.1</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ポイント減となった。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岩手県洋野町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財政調整基金は増加したものの、減債基金やその他の特定目的基金において減少したため。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減債基金では、公債費償還金増額相当分として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百万円の取り崩しを行った。また、東日本大震災復興交付金基金では、八木地区宅地嵩上げ事業に基金の活用を進めたことなどから、基金全体として減少した。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予算見込みを上回った税収や、税収以外の収入について積み立てを進めるとともに、事業実施の段階においてもコスト意識を持って当たり、そこから生じる不用額を積み立て財源としていきたい。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但し、いたずらに基金残高が膨れ上がり、一方で町民へのサービスが低下することの無いよう、バランスを取りながら基金残高の管理を進めて参りたい。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合併振興基金：合併に伴う地域の振興及び住民の一体感醸成。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福祉基金：町民の保健福祉の増進。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公共施設等整備基金：町が行う公共施設その他の施設の整備等。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福祉基金：介護保険特別会計を平成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年度に廃止したことにより、介護保険特別会計基金を福祉基金に振り替えたため、平成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年度末の残高が増加した。但し、シルバー人材センター補助金等の福祉事業に充当を進めたことから、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公共施設等整備基金：今後想定される公共施設等の改修等に備え、決算状況に考慮しつつ</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東日本大震災復興交付金基金：八木地区宅地かさ上げ事業及び八木北港避難路整備事業の進捗により、当該基金の活用を進めたため、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福祉基金：着実に増大している社会保障費に対し、町民サービスのレベルを維持していくためには、福祉基金の取り崩しは避けられない。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東日本大震災復興交付金基金：復興関連事業の完了を目前にし、当該基金の活用終了とともに、精算による返還が生じるものと見込まれる。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公共施設等整備基金：合併前に設置した公共施設等の整理や、老朽化した施設の改修等に伴い、公共施設等整備基金の活用が見込まれる。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普通交付税の合併算定替特例措置の段階的縮減及び社会保障関係経費の増大を考慮して積み立てたもの。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予算としては取り崩しを見込んで計上しているが、効率的な事業実施を図り、実際の取り崩し額を低く抑えることができている。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決算状況を踏まえ、可能な範囲での積み立てをして参りたいが、町民サービスの質量の低下を招かないよう留意していきたい。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また、今後は厳しい財政状況の中で、積み立てよりも取り崩しによる基金残高の減少が予想される。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年度にかけて減少している。公債費償還金増額相当分として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百万円の繰入を行ったことが主要因である。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また、種市小学校改築事業及び種市学校給食センター新築事業等の影響も考えられる。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中野小学校改築事業及び洋野消防署新築事業等、大型事業が続いたことから、平成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年にかけて実質公債費比率がピークを迎える。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これに伴って減債基金の残高も減少していくことが見込まれるところである。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岩手県洋野町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17,131
17,071
302.92
11,529,612
11,188,490
320,821
6,785,591
14,513,841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 xmlns:a16="http://schemas.microsoft.com/office/drawing/2014/main" id="{00000000-0008-0000-00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 xmlns:a16="http://schemas.microsoft.com/office/drawing/2014/main" id="{00000000-0008-0000-00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 xmlns:a16="http://schemas.microsoft.com/office/drawing/2014/main" id="{00000000-0008-0000-0000-000025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 xmlns:a16="http://schemas.microsoft.com/office/drawing/2014/main" id="{00000000-0008-0000-00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 xmlns:a16="http://schemas.microsoft.com/office/drawing/2014/main" id="{00000000-0008-0000-00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 xmlns:a16="http://schemas.microsoft.com/office/drawing/2014/main" id="{00000000-0008-0000-00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 xmlns:a16="http://schemas.microsoft.com/office/drawing/2014/main" id="{00000000-0008-0000-00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 xmlns:a16="http://schemas.microsoft.com/office/drawing/2014/main" id="{00000000-0008-0000-00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 xmlns:a16="http://schemas.microsoft.com/office/drawing/2014/main" id="{00000000-0008-0000-00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 xmlns:a16="http://schemas.microsoft.com/office/drawing/2014/main" id="{00000000-0008-0000-00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 xmlns:a16="http://schemas.microsoft.com/office/drawing/2014/main" id="{00000000-0008-0000-00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 xmlns:a16="http://schemas.microsoft.com/office/drawing/2014/main" id="{00000000-0008-0000-00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 xmlns:a16="http://schemas.microsoft.com/office/drawing/2014/main" id="{00000000-0008-0000-00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資産の減価償却がどの程度進んでいるか、資産の経年の程度を表す有形固定資産減価償却率は、</a:t>
          </a:r>
          <a:r>
            <a:rPr kumimoji="1" lang="en-US" altLang="ja-JP" sz="1100">
              <a:latin typeface="ＭＳ Ｐゴシック" panose="020B0600070205080204" pitchFamily="50" charset="-128"/>
              <a:ea typeface="ＭＳ Ｐゴシック" panose="020B0600070205080204" pitchFamily="50" charset="-128"/>
            </a:rPr>
            <a:t>62.4</a:t>
          </a:r>
          <a:r>
            <a:rPr kumimoji="1" lang="ja-JP" altLang="en-US" sz="1100">
              <a:latin typeface="ＭＳ Ｐゴシック" panose="020B0600070205080204" pitchFamily="50" charset="-128"/>
              <a:ea typeface="ＭＳ Ｐゴシック" panose="020B0600070205080204" pitchFamily="50" charset="-128"/>
            </a:rPr>
            <a:t>％となり、類似団体を大きく上回っている。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公共施設等総合管理計画を平成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年３月に策定し、これに基づき施設の維持管理を適切に進めている。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また、令和２年度までに個別施設計画を策定することとしており、計画的な修繕・改善による施設の品質保持や機能改善に努める。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 xmlns:a16="http://schemas.microsoft.com/office/drawing/2014/main" id="{00000000-0008-0000-00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 xmlns:a16="http://schemas.microsoft.com/office/drawing/2014/main" id="{00000000-0008-0000-00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 xmlns:a16="http://schemas.microsoft.com/office/drawing/2014/main" id="{00000000-0008-0000-00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 xmlns:a16="http://schemas.microsoft.com/office/drawing/2014/main" id="{00000000-0008-0000-0000-000033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 xmlns:a16="http://schemas.microsoft.com/office/drawing/2014/main" id="{00000000-0008-0000-0000-000034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 xmlns:a16="http://schemas.microsoft.com/office/drawing/2014/main" id="{00000000-0008-0000-0000-000035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 xmlns:a16="http://schemas.microsoft.com/office/drawing/2014/main" id="{00000000-0008-0000-0000-000036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 xmlns:a16="http://schemas.microsoft.com/office/drawing/2014/main" id="{00000000-0008-0000-0000-000037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 xmlns:a16="http://schemas.microsoft.com/office/drawing/2014/main" id="{00000000-0008-0000-0000-000038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 xmlns:a16="http://schemas.microsoft.com/office/drawing/2014/main" id="{00000000-0008-0000-0000-000039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 xmlns:a16="http://schemas.microsoft.com/office/drawing/2014/main" id="{00000000-0008-0000-0000-00003A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 xmlns:a16="http://schemas.microsoft.com/office/drawing/2014/main" id="{00000000-0008-0000-0000-00003B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 xmlns:a16="http://schemas.microsoft.com/office/drawing/2014/main" id="{00000000-0008-0000-0000-00003C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 xmlns:a16="http://schemas.microsoft.com/office/drawing/2014/main" id="{00000000-0008-0000-0000-00003D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 xmlns:a16="http://schemas.microsoft.com/office/drawing/2014/main" id="{00000000-0008-0000-0000-00003E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 xmlns:a16="http://schemas.microsoft.com/office/drawing/2014/main" id="{00000000-0008-0000-00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 xmlns:a16="http://schemas.microsoft.com/office/drawing/2014/main" id="{00000000-0008-0000-0000-000040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 xmlns:a16="http://schemas.microsoft.com/office/drawing/2014/main" id="{00000000-0008-0000-00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131687</xdr:rowOff>
    </xdr:from>
    <xdr:to>
      <xdr:col>23</xdr:col>
      <xdr:colOff>85090</xdr:colOff>
      <xdr:row>34</xdr:row>
      <xdr:rowOff>58813</xdr:rowOff>
    </xdr:to>
    <xdr:cxnSp macro="">
      <xdr:nvCxnSpPr>
        <xdr:cNvPr id="66" name="直線コネクタ 65">
          <a:extLst>
            <a:ext uri="{FF2B5EF4-FFF2-40B4-BE49-F238E27FC236}">
              <a16:creationId xmlns="" xmlns:a16="http://schemas.microsoft.com/office/drawing/2014/main" id="{00000000-0008-0000-0000-000042000000}"/>
            </a:ext>
          </a:extLst>
        </xdr:cNvPr>
        <xdr:cNvCxnSpPr/>
      </xdr:nvCxnSpPr>
      <xdr:spPr>
        <a:xfrm flipV="1">
          <a:off x="4760595" y="5189462"/>
          <a:ext cx="1270" cy="1470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62640</xdr:rowOff>
    </xdr:from>
    <xdr:ext cx="405111" cy="259045"/>
    <xdr:sp macro="" textlink="">
      <xdr:nvSpPr>
        <xdr:cNvPr id="67" name="有形固定資産減価償却率最小値テキスト">
          <a:extLst>
            <a:ext uri="{FF2B5EF4-FFF2-40B4-BE49-F238E27FC236}">
              <a16:creationId xmlns="" xmlns:a16="http://schemas.microsoft.com/office/drawing/2014/main" id="{00000000-0008-0000-0000-000043000000}"/>
            </a:ext>
          </a:extLst>
        </xdr:cNvPr>
        <xdr:cNvSpPr txBox="1"/>
      </xdr:nvSpPr>
      <xdr:spPr>
        <a:xfrm>
          <a:off x="4813300" y="666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58813</xdr:rowOff>
    </xdr:from>
    <xdr:to>
      <xdr:col>23</xdr:col>
      <xdr:colOff>174625</xdr:colOff>
      <xdr:row>34</xdr:row>
      <xdr:rowOff>58813</xdr:rowOff>
    </xdr:to>
    <xdr:cxnSp macro="">
      <xdr:nvCxnSpPr>
        <xdr:cNvPr id="68" name="直線コネクタ 67">
          <a:extLst>
            <a:ext uri="{FF2B5EF4-FFF2-40B4-BE49-F238E27FC236}">
              <a16:creationId xmlns="" xmlns:a16="http://schemas.microsoft.com/office/drawing/2014/main" id="{00000000-0008-0000-0000-000044000000}"/>
            </a:ext>
          </a:extLst>
        </xdr:cNvPr>
        <xdr:cNvCxnSpPr/>
      </xdr:nvCxnSpPr>
      <xdr:spPr>
        <a:xfrm>
          <a:off x="4673600" y="6659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78364</xdr:rowOff>
    </xdr:from>
    <xdr:ext cx="405111" cy="259045"/>
    <xdr:sp macro="" textlink="">
      <xdr:nvSpPr>
        <xdr:cNvPr id="69" name="有形固定資産減価償却率最大値テキスト">
          <a:extLst>
            <a:ext uri="{FF2B5EF4-FFF2-40B4-BE49-F238E27FC236}">
              <a16:creationId xmlns="" xmlns:a16="http://schemas.microsoft.com/office/drawing/2014/main" id="{00000000-0008-0000-0000-000045000000}"/>
            </a:ext>
          </a:extLst>
        </xdr:cNvPr>
        <xdr:cNvSpPr txBox="1"/>
      </xdr:nvSpPr>
      <xdr:spPr>
        <a:xfrm>
          <a:off x="4813300" y="4964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131687</xdr:rowOff>
    </xdr:from>
    <xdr:to>
      <xdr:col>23</xdr:col>
      <xdr:colOff>174625</xdr:colOff>
      <xdr:row>25</xdr:row>
      <xdr:rowOff>131687</xdr:rowOff>
    </xdr:to>
    <xdr:cxnSp macro="">
      <xdr:nvCxnSpPr>
        <xdr:cNvPr id="70" name="直線コネクタ 69">
          <a:extLst>
            <a:ext uri="{FF2B5EF4-FFF2-40B4-BE49-F238E27FC236}">
              <a16:creationId xmlns="" xmlns:a16="http://schemas.microsoft.com/office/drawing/2014/main" id="{00000000-0008-0000-0000-000046000000}"/>
            </a:ext>
          </a:extLst>
        </xdr:cNvPr>
        <xdr:cNvCxnSpPr/>
      </xdr:nvCxnSpPr>
      <xdr:spPr>
        <a:xfrm>
          <a:off x="4673600" y="5189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48730</xdr:rowOff>
    </xdr:from>
    <xdr:ext cx="405111" cy="259045"/>
    <xdr:sp macro="" textlink="">
      <xdr:nvSpPr>
        <xdr:cNvPr id="71" name="有形固定資産減価償却率平均値テキスト">
          <a:extLst>
            <a:ext uri="{FF2B5EF4-FFF2-40B4-BE49-F238E27FC236}">
              <a16:creationId xmlns="" xmlns:a16="http://schemas.microsoft.com/office/drawing/2014/main" id="{00000000-0008-0000-0000-000047000000}"/>
            </a:ext>
          </a:extLst>
        </xdr:cNvPr>
        <xdr:cNvSpPr txBox="1"/>
      </xdr:nvSpPr>
      <xdr:spPr>
        <a:xfrm>
          <a:off x="4813300" y="56208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70303</xdr:rowOff>
    </xdr:from>
    <xdr:to>
      <xdr:col>23</xdr:col>
      <xdr:colOff>136525</xdr:colOff>
      <xdr:row>29</xdr:row>
      <xdr:rowOff>453</xdr:rowOff>
    </xdr:to>
    <xdr:sp macro="" textlink="">
      <xdr:nvSpPr>
        <xdr:cNvPr id="72" name="フローチャート: 判断 71">
          <a:extLst>
            <a:ext uri="{FF2B5EF4-FFF2-40B4-BE49-F238E27FC236}">
              <a16:creationId xmlns="" xmlns:a16="http://schemas.microsoft.com/office/drawing/2014/main" id="{00000000-0008-0000-0000-000048000000}"/>
            </a:ext>
          </a:extLst>
        </xdr:cNvPr>
        <xdr:cNvSpPr/>
      </xdr:nvSpPr>
      <xdr:spPr>
        <a:xfrm>
          <a:off x="4711700" y="564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4989</xdr:rowOff>
    </xdr:from>
    <xdr:to>
      <xdr:col>19</xdr:col>
      <xdr:colOff>187325</xdr:colOff>
      <xdr:row>30</xdr:row>
      <xdr:rowOff>106589</xdr:rowOff>
    </xdr:to>
    <xdr:sp macro="" textlink="">
      <xdr:nvSpPr>
        <xdr:cNvPr id="73" name="フローチャート: 判断 72">
          <a:extLst>
            <a:ext uri="{FF2B5EF4-FFF2-40B4-BE49-F238E27FC236}">
              <a16:creationId xmlns="" xmlns:a16="http://schemas.microsoft.com/office/drawing/2014/main" id="{00000000-0008-0000-0000-000049000000}"/>
            </a:ext>
          </a:extLst>
        </xdr:cNvPr>
        <xdr:cNvSpPr/>
      </xdr:nvSpPr>
      <xdr:spPr>
        <a:xfrm>
          <a:off x="4000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35832</xdr:rowOff>
    </xdr:from>
    <xdr:to>
      <xdr:col>15</xdr:col>
      <xdr:colOff>187325</xdr:colOff>
      <xdr:row>30</xdr:row>
      <xdr:rowOff>137432</xdr:rowOff>
    </xdr:to>
    <xdr:sp macro="" textlink="">
      <xdr:nvSpPr>
        <xdr:cNvPr id="74" name="フローチャート: 判断 73">
          <a:extLst>
            <a:ext uri="{FF2B5EF4-FFF2-40B4-BE49-F238E27FC236}">
              <a16:creationId xmlns="" xmlns:a16="http://schemas.microsoft.com/office/drawing/2014/main" id="{00000000-0008-0000-0000-00004A000000}"/>
            </a:ext>
          </a:extLst>
        </xdr:cNvPr>
        <xdr:cNvSpPr/>
      </xdr:nvSpPr>
      <xdr:spPr>
        <a:xfrm>
          <a:off x="3238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a:extLst>
            <a:ext uri="{FF2B5EF4-FFF2-40B4-BE49-F238E27FC236}">
              <a16:creationId xmlns="" xmlns:a16="http://schemas.microsoft.com/office/drawing/2014/main" id="{00000000-0008-0000-0000-00004B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a:extLst>
            <a:ext uri="{FF2B5EF4-FFF2-40B4-BE49-F238E27FC236}">
              <a16:creationId xmlns="" xmlns:a16="http://schemas.microsoft.com/office/drawing/2014/main" id="{00000000-0008-0000-0000-00004C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a:extLst>
            <a:ext uri="{FF2B5EF4-FFF2-40B4-BE49-F238E27FC236}">
              <a16:creationId xmlns="" xmlns:a16="http://schemas.microsoft.com/office/drawing/2014/main" id="{00000000-0008-0000-0000-00004D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a:extLst>
            <a:ext uri="{FF2B5EF4-FFF2-40B4-BE49-F238E27FC236}">
              <a16:creationId xmlns="" xmlns:a16="http://schemas.microsoft.com/office/drawing/2014/main" id="{00000000-0008-0000-0000-00004E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a:extLst>
            <a:ext uri="{FF2B5EF4-FFF2-40B4-BE49-F238E27FC236}">
              <a16:creationId xmlns="" xmlns:a16="http://schemas.microsoft.com/office/drawing/2014/main" id="{00000000-0008-0000-0000-00004F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43089</xdr:rowOff>
    </xdr:from>
    <xdr:to>
      <xdr:col>19</xdr:col>
      <xdr:colOff>187325</xdr:colOff>
      <xdr:row>26</xdr:row>
      <xdr:rowOff>144689</xdr:rowOff>
    </xdr:to>
    <xdr:sp macro="" textlink="">
      <xdr:nvSpPr>
        <xdr:cNvPr id="80" name="楕円 79">
          <a:extLst>
            <a:ext uri="{FF2B5EF4-FFF2-40B4-BE49-F238E27FC236}">
              <a16:creationId xmlns="" xmlns:a16="http://schemas.microsoft.com/office/drawing/2014/main" id="{00000000-0008-0000-0000-000050000000}"/>
            </a:ext>
          </a:extLst>
        </xdr:cNvPr>
        <xdr:cNvSpPr/>
      </xdr:nvSpPr>
      <xdr:spPr>
        <a:xfrm>
          <a:off x="4000500" y="527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97716</xdr:rowOff>
    </xdr:from>
    <xdr:ext cx="405111" cy="259045"/>
    <xdr:sp macro="" textlink="">
      <xdr:nvSpPr>
        <xdr:cNvPr id="81" name="n_1aveValue有形固定資産減価償却率">
          <a:extLst>
            <a:ext uri="{FF2B5EF4-FFF2-40B4-BE49-F238E27FC236}">
              <a16:creationId xmlns="" xmlns:a16="http://schemas.microsoft.com/office/drawing/2014/main" id="{00000000-0008-0000-0000-000051000000}"/>
            </a:ext>
          </a:extLst>
        </xdr:cNvPr>
        <xdr:cNvSpPr txBox="1"/>
      </xdr:nvSpPr>
      <xdr:spPr>
        <a:xfrm>
          <a:off x="3836044" y="601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153959</xdr:rowOff>
    </xdr:from>
    <xdr:ext cx="405111" cy="259045"/>
    <xdr:sp macro="" textlink="">
      <xdr:nvSpPr>
        <xdr:cNvPr id="82" name="n_2aveValue有形固定資産減価償却率">
          <a:extLst>
            <a:ext uri="{FF2B5EF4-FFF2-40B4-BE49-F238E27FC236}">
              <a16:creationId xmlns="" xmlns:a16="http://schemas.microsoft.com/office/drawing/2014/main" id="{00000000-0008-0000-0000-000052000000}"/>
            </a:ext>
          </a:extLst>
        </xdr:cNvPr>
        <xdr:cNvSpPr txBox="1"/>
      </xdr:nvSpPr>
      <xdr:spPr>
        <a:xfrm>
          <a:off x="3086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24</xdr:row>
      <xdr:rowOff>161216</xdr:rowOff>
    </xdr:from>
    <xdr:ext cx="405111" cy="259045"/>
    <xdr:sp macro="" textlink="">
      <xdr:nvSpPr>
        <xdr:cNvPr id="83" name="n_1mainValue有形固定資産減価償却率">
          <a:extLst>
            <a:ext uri="{FF2B5EF4-FFF2-40B4-BE49-F238E27FC236}">
              <a16:creationId xmlns="" xmlns:a16="http://schemas.microsoft.com/office/drawing/2014/main" id="{00000000-0008-0000-0000-000053000000}"/>
            </a:ext>
          </a:extLst>
        </xdr:cNvPr>
        <xdr:cNvSpPr txBox="1"/>
      </xdr:nvSpPr>
      <xdr:spPr>
        <a:xfrm>
          <a:off x="3836044" y="504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a:extLst>
            <a:ext uri="{FF2B5EF4-FFF2-40B4-BE49-F238E27FC236}">
              <a16:creationId xmlns="" xmlns:a16="http://schemas.microsoft.com/office/drawing/2014/main" id="{00000000-0008-0000-0000-000054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5" name="正方形/長方形 84">
          <a:extLst>
            <a:ext uri="{FF2B5EF4-FFF2-40B4-BE49-F238E27FC236}">
              <a16:creationId xmlns="" xmlns:a16="http://schemas.microsoft.com/office/drawing/2014/main" id="{00000000-0008-0000-0000-000055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6" name="正方形/長方形 85">
          <a:extLst>
            <a:ext uri="{FF2B5EF4-FFF2-40B4-BE49-F238E27FC236}">
              <a16:creationId xmlns="" xmlns:a16="http://schemas.microsoft.com/office/drawing/2014/main" id="{00000000-0008-0000-0000-000056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a:extLst>
            <a:ext uri="{FF2B5EF4-FFF2-40B4-BE49-F238E27FC236}">
              <a16:creationId xmlns="" xmlns:a16="http://schemas.microsoft.com/office/drawing/2014/main" id="{00000000-0008-0000-0000-000057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a:extLst>
            <a:ext uri="{FF2B5EF4-FFF2-40B4-BE49-F238E27FC236}">
              <a16:creationId xmlns="" xmlns:a16="http://schemas.microsoft.com/office/drawing/2014/main" id="{00000000-0008-0000-0000-000058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9" name="正方形/長方形 88">
          <a:extLst>
            <a:ext uri="{FF2B5EF4-FFF2-40B4-BE49-F238E27FC236}">
              <a16:creationId xmlns="" xmlns:a16="http://schemas.microsoft.com/office/drawing/2014/main" id="{00000000-0008-0000-0000-000059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0" name="正方形/長方形 89">
          <a:extLst>
            <a:ext uri="{FF2B5EF4-FFF2-40B4-BE49-F238E27FC236}">
              <a16:creationId xmlns="" xmlns:a16="http://schemas.microsoft.com/office/drawing/2014/main" id="{00000000-0008-0000-0000-00005A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1" name="正方形/長方形 90">
          <a:extLst>
            <a:ext uri="{FF2B5EF4-FFF2-40B4-BE49-F238E27FC236}">
              <a16:creationId xmlns="" xmlns:a16="http://schemas.microsoft.com/office/drawing/2014/main" id="{00000000-0008-0000-0000-00005B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2" name="正方形/長方形 91">
          <a:extLst>
            <a:ext uri="{FF2B5EF4-FFF2-40B4-BE49-F238E27FC236}">
              <a16:creationId xmlns="" xmlns:a16="http://schemas.microsoft.com/office/drawing/2014/main" id="{00000000-0008-0000-0000-00005C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a:extLst>
            <a:ext uri="{FF2B5EF4-FFF2-40B4-BE49-F238E27FC236}">
              <a16:creationId xmlns="" xmlns:a16="http://schemas.microsoft.com/office/drawing/2014/main" id="{00000000-0008-0000-0000-00005D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a:extLst>
            <a:ext uri="{FF2B5EF4-FFF2-40B4-BE49-F238E27FC236}">
              <a16:creationId xmlns="" xmlns:a16="http://schemas.microsoft.com/office/drawing/2014/main" id="{00000000-0008-0000-0000-00005E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a:extLst>
            <a:ext uri="{FF2B5EF4-FFF2-40B4-BE49-F238E27FC236}">
              <a16:creationId xmlns="" xmlns:a16="http://schemas.microsoft.com/office/drawing/2014/main" id="{00000000-0008-0000-0000-00005F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6" name="テキスト ボックス 95">
          <a:extLst>
            <a:ext uri="{FF2B5EF4-FFF2-40B4-BE49-F238E27FC236}">
              <a16:creationId xmlns="" xmlns:a16="http://schemas.microsoft.com/office/drawing/2014/main" id="{00000000-0008-0000-0000-000060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ストック</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情報である実質債務（将来負担額</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充当可能財源）が、経常経費一般財源と経常経費充当財源の収支を償還財源とする場合に、何年分あるかを示す債務償還可能年数は、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年となり、類似団体を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年上回った。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分子を構成している将来負担額は、平成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年度以降減少</a:t>
          </a:r>
          <a:r>
            <a:rPr kumimoji="1" lang="ja-JP" altLang="en-US" sz="1100">
              <a:latin typeface="ＭＳ Ｐゴシック" panose="020B0600070205080204" pitchFamily="50" charset="-128"/>
              <a:ea typeface="ＭＳ Ｐゴシック" panose="020B0600070205080204" pitchFamily="50" charset="-128"/>
            </a:rPr>
            <a:t>している。また、充当可能基金残高も現状維持が困難となってきており、今後は数値の減少が見込まれる。</a:t>
          </a:r>
        </a:p>
      </xdr:txBody>
    </xdr:sp>
    <xdr:clientData/>
  </xdr:twoCellAnchor>
  <xdr:oneCellAnchor>
    <xdr:from>
      <xdr:col>57</xdr:col>
      <xdr:colOff>111125</xdr:colOff>
      <xdr:row>23</xdr:row>
      <xdr:rowOff>47625</xdr:rowOff>
    </xdr:from>
    <xdr:ext cx="349839" cy="225703"/>
    <xdr:sp macro="" textlink="">
      <xdr:nvSpPr>
        <xdr:cNvPr id="97" name="テキスト ボックス 96">
          <a:extLst>
            <a:ext uri="{FF2B5EF4-FFF2-40B4-BE49-F238E27FC236}">
              <a16:creationId xmlns="" xmlns:a16="http://schemas.microsoft.com/office/drawing/2014/main" id="{00000000-0008-0000-0000-000061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a:extLst>
            <a:ext uri="{FF2B5EF4-FFF2-40B4-BE49-F238E27FC236}">
              <a16:creationId xmlns="" xmlns:a16="http://schemas.microsoft.com/office/drawing/2014/main" id="{00000000-0008-0000-0000-000062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9" name="直線コネクタ 98">
          <a:extLst>
            <a:ext uri="{FF2B5EF4-FFF2-40B4-BE49-F238E27FC236}">
              <a16:creationId xmlns="" xmlns:a16="http://schemas.microsoft.com/office/drawing/2014/main" id="{00000000-0008-0000-0000-00006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0" name="テキスト ボックス 99">
          <a:extLst>
            <a:ext uri="{FF2B5EF4-FFF2-40B4-BE49-F238E27FC236}">
              <a16:creationId xmlns="" xmlns:a16="http://schemas.microsoft.com/office/drawing/2014/main" id="{00000000-0008-0000-0000-000064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1" name="直線コネクタ 100">
          <a:extLst>
            <a:ext uri="{FF2B5EF4-FFF2-40B4-BE49-F238E27FC236}">
              <a16:creationId xmlns="" xmlns:a16="http://schemas.microsoft.com/office/drawing/2014/main" id="{00000000-0008-0000-0000-00006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2" name="テキスト ボックス 101">
          <a:extLst>
            <a:ext uri="{FF2B5EF4-FFF2-40B4-BE49-F238E27FC236}">
              <a16:creationId xmlns="" xmlns:a16="http://schemas.microsoft.com/office/drawing/2014/main" id="{00000000-0008-0000-0000-000066000000}"/>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3" name="直線コネクタ 102">
          <a:extLst>
            <a:ext uri="{FF2B5EF4-FFF2-40B4-BE49-F238E27FC236}">
              <a16:creationId xmlns="" xmlns:a16="http://schemas.microsoft.com/office/drawing/2014/main" id="{00000000-0008-0000-0000-00006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4" name="テキスト ボックス 103">
          <a:extLst>
            <a:ext uri="{FF2B5EF4-FFF2-40B4-BE49-F238E27FC236}">
              <a16:creationId xmlns="" xmlns:a16="http://schemas.microsoft.com/office/drawing/2014/main" id="{00000000-0008-0000-0000-000068000000}"/>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5" name="直線コネクタ 104">
          <a:extLst>
            <a:ext uri="{FF2B5EF4-FFF2-40B4-BE49-F238E27FC236}">
              <a16:creationId xmlns="" xmlns:a16="http://schemas.microsoft.com/office/drawing/2014/main" id="{00000000-0008-0000-0000-00006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6" name="テキスト ボックス 105">
          <a:extLst>
            <a:ext uri="{FF2B5EF4-FFF2-40B4-BE49-F238E27FC236}">
              <a16:creationId xmlns="" xmlns:a16="http://schemas.microsoft.com/office/drawing/2014/main" id="{00000000-0008-0000-0000-00006A000000}"/>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7" name="直線コネクタ 106">
          <a:extLst>
            <a:ext uri="{FF2B5EF4-FFF2-40B4-BE49-F238E27FC236}">
              <a16:creationId xmlns="" xmlns:a16="http://schemas.microsoft.com/office/drawing/2014/main" id="{00000000-0008-0000-0000-00006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8" name="テキスト ボックス 107">
          <a:extLst>
            <a:ext uri="{FF2B5EF4-FFF2-40B4-BE49-F238E27FC236}">
              <a16:creationId xmlns="" xmlns:a16="http://schemas.microsoft.com/office/drawing/2014/main" id="{00000000-0008-0000-0000-00006C000000}"/>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a:extLst>
            <a:ext uri="{FF2B5EF4-FFF2-40B4-BE49-F238E27FC236}">
              <a16:creationId xmlns="" xmlns:a16="http://schemas.microsoft.com/office/drawing/2014/main" id="{00000000-0008-0000-0000-00006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0" name="テキスト ボックス 109">
          <a:extLst>
            <a:ext uri="{FF2B5EF4-FFF2-40B4-BE49-F238E27FC236}">
              <a16:creationId xmlns="" xmlns:a16="http://schemas.microsoft.com/office/drawing/2014/main" id="{00000000-0008-0000-0000-00006E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a:extLst>
            <a:ext uri="{FF2B5EF4-FFF2-40B4-BE49-F238E27FC236}">
              <a16:creationId xmlns="" xmlns:a16="http://schemas.microsoft.com/office/drawing/2014/main" id="{00000000-0008-0000-0000-00006F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43392</xdr:rowOff>
    </xdr:to>
    <xdr:cxnSp macro="">
      <xdr:nvCxnSpPr>
        <xdr:cNvPr id="112" name="直線コネクタ 111">
          <a:extLst>
            <a:ext uri="{FF2B5EF4-FFF2-40B4-BE49-F238E27FC236}">
              <a16:creationId xmlns="" xmlns:a16="http://schemas.microsoft.com/office/drawing/2014/main" id="{00000000-0008-0000-0000-000070000000}"/>
            </a:ext>
          </a:extLst>
        </xdr:cNvPr>
        <xdr:cNvCxnSpPr/>
      </xdr:nvCxnSpPr>
      <xdr:spPr>
        <a:xfrm flipV="1">
          <a:off x="14793595" y="5300839"/>
          <a:ext cx="1269" cy="1343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47219</xdr:rowOff>
    </xdr:from>
    <xdr:ext cx="340478" cy="259045"/>
    <xdr:sp macro="" textlink="">
      <xdr:nvSpPr>
        <xdr:cNvPr id="113" name="債務償還可能年数最小値テキスト">
          <a:extLst>
            <a:ext uri="{FF2B5EF4-FFF2-40B4-BE49-F238E27FC236}">
              <a16:creationId xmlns="" xmlns:a16="http://schemas.microsoft.com/office/drawing/2014/main" id="{00000000-0008-0000-0000-000071000000}"/>
            </a:ext>
          </a:extLst>
        </xdr:cNvPr>
        <xdr:cNvSpPr txBox="1"/>
      </xdr:nvSpPr>
      <xdr:spPr>
        <a:xfrm>
          <a:off x="14846300" y="66480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43392</xdr:rowOff>
    </xdr:from>
    <xdr:to>
      <xdr:col>76</xdr:col>
      <xdr:colOff>111125</xdr:colOff>
      <xdr:row>34</xdr:row>
      <xdr:rowOff>43392</xdr:rowOff>
    </xdr:to>
    <xdr:cxnSp macro="">
      <xdr:nvCxnSpPr>
        <xdr:cNvPr id="114" name="直線コネクタ 113">
          <a:extLst>
            <a:ext uri="{FF2B5EF4-FFF2-40B4-BE49-F238E27FC236}">
              <a16:creationId xmlns="" xmlns:a16="http://schemas.microsoft.com/office/drawing/2014/main" id="{00000000-0008-0000-0000-000072000000}"/>
            </a:ext>
          </a:extLst>
        </xdr:cNvPr>
        <xdr:cNvCxnSpPr/>
      </xdr:nvCxnSpPr>
      <xdr:spPr>
        <a:xfrm>
          <a:off x="14706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5" name="債務償還可能年数最大値テキスト">
          <a:extLst>
            <a:ext uri="{FF2B5EF4-FFF2-40B4-BE49-F238E27FC236}">
              <a16:creationId xmlns="" xmlns:a16="http://schemas.microsoft.com/office/drawing/2014/main" id="{00000000-0008-0000-0000-000073000000}"/>
            </a:ext>
          </a:extLst>
        </xdr:cNvPr>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16" name="直線コネクタ 115">
          <a:extLst>
            <a:ext uri="{FF2B5EF4-FFF2-40B4-BE49-F238E27FC236}">
              <a16:creationId xmlns="" xmlns:a16="http://schemas.microsoft.com/office/drawing/2014/main" id="{00000000-0008-0000-0000-000074000000}"/>
            </a:ext>
          </a:extLst>
        </xdr:cNvPr>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129063</xdr:rowOff>
    </xdr:from>
    <xdr:ext cx="340478" cy="259045"/>
    <xdr:sp macro="" textlink="">
      <xdr:nvSpPr>
        <xdr:cNvPr id="117" name="債務償還可能年数平均値テキスト">
          <a:extLst>
            <a:ext uri="{FF2B5EF4-FFF2-40B4-BE49-F238E27FC236}">
              <a16:creationId xmlns="" xmlns:a16="http://schemas.microsoft.com/office/drawing/2014/main" id="{00000000-0008-0000-0000-000075000000}"/>
            </a:ext>
          </a:extLst>
        </xdr:cNvPr>
        <xdr:cNvSpPr txBox="1"/>
      </xdr:nvSpPr>
      <xdr:spPr>
        <a:xfrm>
          <a:off x="14846300" y="604408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150636</xdr:rowOff>
    </xdr:from>
    <xdr:to>
      <xdr:col>76</xdr:col>
      <xdr:colOff>73025</xdr:colOff>
      <xdr:row>31</xdr:row>
      <xdr:rowOff>80786</xdr:rowOff>
    </xdr:to>
    <xdr:sp macro="" textlink="">
      <xdr:nvSpPr>
        <xdr:cNvPr id="118" name="フローチャート: 判断 117">
          <a:extLst>
            <a:ext uri="{FF2B5EF4-FFF2-40B4-BE49-F238E27FC236}">
              <a16:creationId xmlns="" xmlns:a16="http://schemas.microsoft.com/office/drawing/2014/main" id="{00000000-0008-0000-0000-000076000000}"/>
            </a:ext>
          </a:extLst>
        </xdr:cNvPr>
        <xdr:cNvSpPr/>
      </xdr:nvSpPr>
      <xdr:spPr>
        <a:xfrm>
          <a:off x="14744700" y="606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a:extLst>
            <a:ext uri="{FF2B5EF4-FFF2-40B4-BE49-F238E27FC236}">
              <a16:creationId xmlns="" xmlns:a16="http://schemas.microsoft.com/office/drawing/2014/main" id="{00000000-0008-0000-0000-000077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a:extLst>
            <a:ext uri="{FF2B5EF4-FFF2-40B4-BE49-F238E27FC236}">
              <a16:creationId xmlns="" xmlns:a16="http://schemas.microsoft.com/office/drawing/2014/main" id="{00000000-0008-0000-0000-000078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a:extLst>
            <a:ext uri="{FF2B5EF4-FFF2-40B4-BE49-F238E27FC236}">
              <a16:creationId xmlns="" xmlns:a16="http://schemas.microsoft.com/office/drawing/2014/main" id="{00000000-0008-0000-0000-000079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a:extLst>
            <a:ext uri="{FF2B5EF4-FFF2-40B4-BE49-F238E27FC236}">
              <a16:creationId xmlns="" xmlns:a16="http://schemas.microsoft.com/office/drawing/2014/main" id="{00000000-0008-0000-0000-00007A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a:extLst>
            <a:ext uri="{FF2B5EF4-FFF2-40B4-BE49-F238E27FC236}">
              <a16:creationId xmlns="" xmlns:a16="http://schemas.microsoft.com/office/drawing/2014/main" id="{00000000-0008-0000-0000-00007B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78670</xdr:rowOff>
    </xdr:from>
    <xdr:to>
      <xdr:col>76</xdr:col>
      <xdr:colOff>73025</xdr:colOff>
      <xdr:row>31</xdr:row>
      <xdr:rowOff>8820</xdr:rowOff>
    </xdr:to>
    <xdr:sp macro="" textlink="">
      <xdr:nvSpPr>
        <xdr:cNvPr id="124" name="楕円 123">
          <a:extLst>
            <a:ext uri="{FF2B5EF4-FFF2-40B4-BE49-F238E27FC236}">
              <a16:creationId xmlns="" xmlns:a16="http://schemas.microsoft.com/office/drawing/2014/main" id="{00000000-0008-0000-0000-00007C000000}"/>
            </a:ext>
          </a:extLst>
        </xdr:cNvPr>
        <xdr:cNvSpPr/>
      </xdr:nvSpPr>
      <xdr:spPr>
        <a:xfrm>
          <a:off x="14744700" y="599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101547</xdr:rowOff>
    </xdr:from>
    <xdr:ext cx="340478" cy="259045"/>
    <xdr:sp macro="" textlink="">
      <xdr:nvSpPr>
        <xdr:cNvPr id="125" name="債務償還可能年数該当値テキスト">
          <a:extLst>
            <a:ext uri="{FF2B5EF4-FFF2-40B4-BE49-F238E27FC236}">
              <a16:creationId xmlns="" xmlns:a16="http://schemas.microsoft.com/office/drawing/2014/main" id="{00000000-0008-0000-0000-00007D000000}"/>
            </a:ext>
          </a:extLst>
        </xdr:cNvPr>
        <xdr:cNvSpPr txBox="1"/>
      </xdr:nvSpPr>
      <xdr:spPr>
        <a:xfrm>
          <a:off x="14846300" y="58451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a:extLst>
            <a:ext uri="{FF2B5EF4-FFF2-40B4-BE49-F238E27FC236}">
              <a16:creationId xmlns="" xmlns:a16="http://schemas.microsoft.com/office/drawing/2014/main" id="{00000000-0008-0000-0000-00007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a:extLst>
            <a:ext uri="{FF2B5EF4-FFF2-40B4-BE49-F238E27FC236}">
              <a16:creationId xmlns="" xmlns:a16="http://schemas.microsoft.com/office/drawing/2014/main" id="{00000000-0008-0000-0000-00007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a:extLst>
            <a:ext uri="{FF2B5EF4-FFF2-40B4-BE49-F238E27FC236}">
              <a16:creationId xmlns="" xmlns:a16="http://schemas.microsoft.com/office/drawing/2014/main" id="{00000000-0008-0000-0000-00008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a:extLst>
            <a:ext uri="{FF2B5EF4-FFF2-40B4-BE49-F238E27FC236}">
              <a16:creationId xmlns="" xmlns:a16="http://schemas.microsoft.com/office/drawing/2014/main" id="{00000000-0008-0000-0000-00008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a:extLst>
            <a:ext uri="{FF2B5EF4-FFF2-40B4-BE49-F238E27FC236}">
              <a16:creationId xmlns="" xmlns:a16="http://schemas.microsoft.com/office/drawing/2014/main" id="{00000000-0008-0000-0000-00008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a:extLst>
            <a:ext uri="{FF2B5EF4-FFF2-40B4-BE49-F238E27FC236}">
              <a16:creationId xmlns="" xmlns:a16="http://schemas.microsoft.com/office/drawing/2014/main" id="{00000000-0008-0000-0000-00008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岩手県洋野町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17,131
17,071
302.92
11,529,612
11,188,490
320,821
6,785,591
14,513,841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 xmlns:a16="http://schemas.microsoft.com/office/drawing/2014/main" id="{00000000-0008-0000-01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 xmlns:a16="http://schemas.microsoft.com/office/drawing/2014/main" id="{00000000-0008-0000-0100-00002A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a:extLst>
            <a:ext uri="{FF2B5EF4-FFF2-40B4-BE49-F238E27FC236}">
              <a16:creationId xmlns="" xmlns:a16="http://schemas.microsoft.com/office/drawing/2014/main" id="{00000000-0008-0000-0100-000034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a:extLst>
            <a:ext uri="{FF2B5EF4-FFF2-40B4-BE49-F238E27FC236}">
              <a16:creationId xmlns="" xmlns:a16="http://schemas.microsoft.com/office/drawing/2014/main" id="{00000000-0008-0000-0100-000036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38100</xdr:rowOff>
    </xdr:to>
    <xdr:cxnSp macro="">
      <xdr:nvCxnSpPr>
        <xdr:cNvPr id="56" name="直線コネクタ 55">
          <a:extLst>
            <a:ext uri="{FF2B5EF4-FFF2-40B4-BE49-F238E27FC236}">
              <a16:creationId xmlns="" xmlns:a16="http://schemas.microsoft.com/office/drawing/2014/main" id="{00000000-0008-0000-0100-000038000000}"/>
            </a:ext>
          </a:extLst>
        </xdr:cNvPr>
        <xdr:cNvCxnSpPr/>
      </xdr:nvCxnSpPr>
      <xdr:spPr>
        <a:xfrm flipV="1">
          <a:off x="4634865" y="593217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41927</xdr:rowOff>
    </xdr:from>
    <xdr:ext cx="405111" cy="259045"/>
    <xdr:sp macro="" textlink="">
      <xdr:nvSpPr>
        <xdr:cNvPr id="57" name="【道路】&#10;有形固定資産減価償却率最小値テキスト">
          <a:extLst>
            <a:ext uri="{FF2B5EF4-FFF2-40B4-BE49-F238E27FC236}">
              <a16:creationId xmlns="" xmlns:a16="http://schemas.microsoft.com/office/drawing/2014/main" id="{00000000-0008-0000-0100-000039000000}"/>
            </a:ext>
          </a:extLst>
        </xdr:cNvPr>
        <xdr:cNvSpPr txBox="1"/>
      </xdr:nvSpPr>
      <xdr:spPr>
        <a:xfrm>
          <a:off x="4673600" y="707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38100</xdr:rowOff>
    </xdr:from>
    <xdr:to>
      <xdr:col>24</xdr:col>
      <xdr:colOff>152400</xdr:colOff>
      <xdr:row>41</xdr:row>
      <xdr:rowOff>38100</xdr:rowOff>
    </xdr:to>
    <xdr:cxnSp macro="">
      <xdr:nvCxnSpPr>
        <xdr:cNvPr id="58" name="直線コネクタ 57">
          <a:extLst>
            <a:ext uri="{FF2B5EF4-FFF2-40B4-BE49-F238E27FC236}">
              <a16:creationId xmlns="" xmlns:a16="http://schemas.microsoft.com/office/drawing/2014/main" id="{00000000-0008-0000-0100-00003A000000}"/>
            </a:ext>
          </a:extLst>
        </xdr:cNvPr>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59" name="【道路】&#10;有形固定資産減価償却率最大値テキスト">
          <a:extLst>
            <a:ext uri="{FF2B5EF4-FFF2-40B4-BE49-F238E27FC236}">
              <a16:creationId xmlns="" xmlns:a16="http://schemas.microsoft.com/office/drawing/2014/main" id="{00000000-0008-0000-0100-00003B000000}"/>
            </a:ext>
          </a:extLst>
        </xdr:cNvPr>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0" name="直線コネクタ 59">
          <a:extLst>
            <a:ext uri="{FF2B5EF4-FFF2-40B4-BE49-F238E27FC236}">
              <a16:creationId xmlns="" xmlns:a16="http://schemas.microsoft.com/office/drawing/2014/main" id="{00000000-0008-0000-0100-00003C000000}"/>
            </a:ext>
          </a:extLst>
        </xdr:cNvPr>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83837</xdr:rowOff>
    </xdr:from>
    <xdr:ext cx="405111" cy="259045"/>
    <xdr:sp macro="" textlink="">
      <xdr:nvSpPr>
        <xdr:cNvPr id="61" name="【道路】&#10;有形固定資産減価償却率平均値テキスト">
          <a:extLst>
            <a:ext uri="{FF2B5EF4-FFF2-40B4-BE49-F238E27FC236}">
              <a16:creationId xmlns="" xmlns:a16="http://schemas.microsoft.com/office/drawing/2014/main" id="{00000000-0008-0000-0100-00003D000000}"/>
            </a:ext>
          </a:extLst>
        </xdr:cNvPr>
        <xdr:cNvSpPr txBox="1"/>
      </xdr:nvSpPr>
      <xdr:spPr>
        <a:xfrm>
          <a:off x="4673600" y="6084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105410</xdr:rowOff>
    </xdr:from>
    <xdr:to>
      <xdr:col>24</xdr:col>
      <xdr:colOff>114300</xdr:colOff>
      <xdr:row>36</xdr:row>
      <xdr:rowOff>35560</xdr:rowOff>
    </xdr:to>
    <xdr:sp macro="" textlink="">
      <xdr:nvSpPr>
        <xdr:cNvPr id="62" name="フローチャート: 判断 61">
          <a:extLst>
            <a:ext uri="{FF2B5EF4-FFF2-40B4-BE49-F238E27FC236}">
              <a16:creationId xmlns="" xmlns:a16="http://schemas.microsoft.com/office/drawing/2014/main" id="{00000000-0008-0000-0100-00003E000000}"/>
            </a:ext>
          </a:extLst>
        </xdr:cNvPr>
        <xdr:cNvSpPr/>
      </xdr:nvSpPr>
      <xdr:spPr>
        <a:xfrm>
          <a:off x="45847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3" name="フローチャート: 判断 62">
          <a:extLst>
            <a:ext uri="{FF2B5EF4-FFF2-40B4-BE49-F238E27FC236}">
              <a16:creationId xmlns="" xmlns:a16="http://schemas.microsoft.com/office/drawing/2014/main" id="{00000000-0008-0000-0100-00003F000000}"/>
            </a:ext>
          </a:extLst>
        </xdr:cNvPr>
        <xdr:cNvSpPr/>
      </xdr:nvSpPr>
      <xdr:spPr>
        <a:xfrm>
          <a:off x="3746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10160</xdr:rowOff>
    </xdr:from>
    <xdr:to>
      <xdr:col>15</xdr:col>
      <xdr:colOff>101600</xdr:colOff>
      <xdr:row>36</xdr:row>
      <xdr:rowOff>111760</xdr:rowOff>
    </xdr:to>
    <xdr:sp macro="" textlink="">
      <xdr:nvSpPr>
        <xdr:cNvPr id="64" name="フローチャート: 判断 63">
          <a:extLst>
            <a:ext uri="{FF2B5EF4-FFF2-40B4-BE49-F238E27FC236}">
              <a16:creationId xmlns="" xmlns:a16="http://schemas.microsoft.com/office/drawing/2014/main" id="{00000000-0008-0000-0100-000040000000}"/>
            </a:ext>
          </a:extLst>
        </xdr:cNvPr>
        <xdr:cNvSpPr/>
      </xdr:nvSpPr>
      <xdr:spPr>
        <a:xfrm>
          <a:off x="28575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 xmlns:a16="http://schemas.microsoft.com/office/drawing/2014/main" id="{00000000-0008-0000-01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 xmlns:a16="http://schemas.microsoft.com/office/drawing/2014/main" id="{00000000-0008-0000-01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00000000-0008-0000-01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00000000-0008-0000-01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00000000-0008-0000-01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170180</xdr:rowOff>
    </xdr:from>
    <xdr:to>
      <xdr:col>20</xdr:col>
      <xdr:colOff>38100</xdr:colOff>
      <xdr:row>35</xdr:row>
      <xdr:rowOff>100330</xdr:rowOff>
    </xdr:to>
    <xdr:sp macro="" textlink="">
      <xdr:nvSpPr>
        <xdr:cNvPr id="70" name="楕円 69">
          <a:extLst>
            <a:ext uri="{FF2B5EF4-FFF2-40B4-BE49-F238E27FC236}">
              <a16:creationId xmlns="" xmlns:a16="http://schemas.microsoft.com/office/drawing/2014/main" id="{00000000-0008-0000-0100-000046000000}"/>
            </a:ext>
          </a:extLst>
        </xdr:cNvPr>
        <xdr:cNvSpPr/>
      </xdr:nvSpPr>
      <xdr:spPr>
        <a:xfrm>
          <a:off x="37465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3827</xdr:rowOff>
    </xdr:from>
    <xdr:ext cx="405111" cy="259045"/>
    <xdr:sp macro="" textlink="">
      <xdr:nvSpPr>
        <xdr:cNvPr id="71" name="n_1aveValue【道路】&#10;有形固定資産減価償却率">
          <a:extLst>
            <a:ext uri="{FF2B5EF4-FFF2-40B4-BE49-F238E27FC236}">
              <a16:creationId xmlns="" xmlns:a16="http://schemas.microsoft.com/office/drawing/2014/main" id="{00000000-0008-0000-0100-000047000000}"/>
            </a:ext>
          </a:extLst>
        </xdr:cNvPr>
        <xdr:cNvSpPr txBox="1"/>
      </xdr:nvSpPr>
      <xdr:spPr>
        <a:xfrm>
          <a:off x="35820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128287</xdr:rowOff>
    </xdr:from>
    <xdr:ext cx="405111" cy="259045"/>
    <xdr:sp macro="" textlink="">
      <xdr:nvSpPr>
        <xdr:cNvPr id="72" name="n_2aveValue【道路】&#10;有形固定資産減価償却率">
          <a:extLst>
            <a:ext uri="{FF2B5EF4-FFF2-40B4-BE49-F238E27FC236}">
              <a16:creationId xmlns="" xmlns:a16="http://schemas.microsoft.com/office/drawing/2014/main" id="{00000000-0008-0000-0100-000048000000}"/>
            </a:ext>
          </a:extLst>
        </xdr:cNvPr>
        <xdr:cNvSpPr txBox="1"/>
      </xdr:nvSpPr>
      <xdr:spPr>
        <a:xfrm>
          <a:off x="27057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116857</xdr:rowOff>
    </xdr:from>
    <xdr:ext cx="405111" cy="259045"/>
    <xdr:sp macro="" textlink="">
      <xdr:nvSpPr>
        <xdr:cNvPr id="73" name="n_1mainValue【道路】&#10;有形固定資産減価償却率">
          <a:extLst>
            <a:ext uri="{FF2B5EF4-FFF2-40B4-BE49-F238E27FC236}">
              <a16:creationId xmlns="" xmlns:a16="http://schemas.microsoft.com/office/drawing/2014/main" id="{00000000-0008-0000-0100-000049000000}"/>
            </a:ext>
          </a:extLst>
        </xdr:cNvPr>
        <xdr:cNvSpPr txBox="1"/>
      </xdr:nvSpPr>
      <xdr:spPr>
        <a:xfrm>
          <a:off x="3582044" y="57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a:extLst>
            <a:ext uri="{FF2B5EF4-FFF2-40B4-BE49-F238E27FC236}">
              <a16:creationId xmlns="" xmlns:a16="http://schemas.microsoft.com/office/drawing/2014/main" id="{00000000-0008-0000-0100-00004A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a:extLst>
            <a:ext uri="{FF2B5EF4-FFF2-40B4-BE49-F238E27FC236}">
              <a16:creationId xmlns="" xmlns:a16="http://schemas.microsoft.com/office/drawing/2014/main" id="{00000000-0008-0000-0100-00004B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a:extLst>
            <a:ext uri="{FF2B5EF4-FFF2-40B4-BE49-F238E27FC236}">
              <a16:creationId xmlns="" xmlns:a16="http://schemas.microsoft.com/office/drawing/2014/main" id="{00000000-0008-0000-0100-00004C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a:extLst>
            <a:ext uri="{FF2B5EF4-FFF2-40B4-BE49-F238E27FC236}">
              <a16:creationId xmlns="" xmlns:a16="http://schemas.microsoft.com/office/drawing/2014/main" id="{00000000-0008-0000-0100-00004D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a:extLst>
            <a:ext uri="{FF2B5EF4-FFF2-40B4-BE49-F238E27FC236}">
              <a16:creationId xmlns="" xmlns:a16="http://schemas.microsoft.com/office/drawing/2014/main" id="{00000000-0008-0000-0100-00004E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a:extLst>
            <a:ext uri="{FF2B5EF4-FFF2-40B4-BE49-F238E27FC236}">
              <a16:creationId xmlns="" xmlns:a16="http://schemas.microsoft.com/office/drawing/2014/main" id="{00000000-0008-0000-0100-00004F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a:extLst>
            <a:ext uri="{FF2B5EF4-FFF2-40B4-BE49-F238E27FC236}">
              <a16:creationId xmlns="" xmlns:a16="http://schemas.microsoft.com/office/drawing/2014/main" id="{00000000-0008-0000-0100-000050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a:extLst>
            <a:ext uri="{FF2B5EF4-FFF2-40B4-BE49-F238E27FC236}">
              <a16:creationId xmlns="" xmlns:a16="http://schemas.microsoft.com/office/drawing/2014/main" id="{00000000-0008-0000-0100-000051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a:extLst>
            <a:ext uri="{FF2B5EF4-FFF2-40B4-BE49-F238E27FC236}">
              <a16:creationId xmlns="" xmlns:a16="http://schemas.microsoft.com/office/drawing/2014/main" id="{00000000-0008-0000-0100-000052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a:extLst>
            <a:ext uri="{FF2B5EF4-FFF2-40B4-BE49-F238E27FC236}">
              <a16:creationId xmlns="" xmlns:a16="http://schemas.microsoft.com/office/drawing/2014/main" id="{00000000-0008-0000-0100-000053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4" name="テキスト ボックス 83">
          <a:extLst>
            <a:ext uri="{FF2B5EF4-FFF2-40B4-BE49-F238E27FC236}">
              <a16:creationId xmlns="" xmlns:a16="http://schemas.microsoft.com/office/drawing/2014/main" id="{00000000-0008-0000-0100-000054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a:extLst>
            <a:ext uri="{FF2B5EF4-FFF2-40B4-BE49-F238E27FC236}">
              <a16:creationId xmlns="" xmlns:a16="http://schemas.microsoft.com/office/drawing/2014/main" id="{00000000-0008-0000-0100-00005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67327</xdr:rowOff>
    </xdr:from>
    <xdr:ext cx="531299" cy="259045"/>
    <xdr:sp macro="" textlink="">
      <xdr:nvSpPr>
        <xdr:cNvPr id="86" name="テキスト ボックス 85">
          <a:extLst>
            <a:ext uri="{FF2B5EF4-FFF2-40B4-BE49-F238E27FC236}">
              <a16:creationId xmlns="" xmlns:a16="http://schemas.microsoft.com/office/drawing/2014/main" id="{00000000-0008-0000-0100-000056000000}"/>
            </a:ext>
          </a:extLst>
        </xdr:cNvPr>
        <xdr:cNvSpPr txBox="1"/>
      </xdr:nvSpPr>
      <xdr:spPr>
        <a:xfrm>
          <a:off x="6072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a:extLst>
            <a:ext uri="{FF2B5EF4-FFF2-40B4-BE49-F238E27FC236}">
              <a16:creationId xmlns="" xmlns:a16="http://schemas.microsoft.com/office/drawing/2014/main" id="{00000000-0008-0000-0100-00005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8" name="テキスト ボックス 87">
          <a:extLst>
            <a:ext uri="{FF2B5EF4-FFF2-40B4-BE49-F238E27FC236}">
              <a16:creationId xmlns="" xmlns:a16="http://schemas.microsoft.com/office/drawing/2014/main" id="{00000000-0008-0000-0100-00005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a:extLst>
            <a:ext uri="{FF2B5EF4-FFF2-40B4-BE49-F238E27FC236}">
              <a16:creationId xmlns="" xmlns:a16="http://schemas.microsoft.com/office/drawing/2014/main" id="{00000000-0008-0000-0100-00005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0" name="テキスト ボックス 89">
          <a:extLst>
            <a:ext uri="{FF2B5EF4-FFF2-40B4-BE49-F238E27FC236}">
              <a16:creationId xmlns="" xmlns:a16="http://schemas.microsoft.com/office/drawing/2014/main" id="{00000000-0008-0000-0100-00005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a:extLst>
            <a:ext uri="{FF2B5EF4-FFF2-40B4-BE49-F238E27FC236}">
              <a16:creationId xmlns="" xmlns:a16="http://schemas.microsoft.com/office/drawing/2014/main" id="{00000000-0008-0000-0100-00005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2" name="テキスト ボックス 91">
          <a:extLst>
            <a:ext uri="{FF2B5EF4-FFF2-40B4-BE49-F238E27FC236}">
              <a16:creationId xmlns="" xmlns:a16="http://schemas.microsoft.com/office/drawing/2014/main" id="{00000000-0008-0000-0100-00005C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a:extLst>
            <a:ext uri="{FF2B5EF4-FFF2-40B4-BE49-F238E27FC236}">
              <a16:creationId xmlns="" xmlns:a16="http://schemas.microsoft.com/office/drawing/2014/main" id="{00000000-0008-0000-0100-00005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4" name="テキスト ボックス 93">
          <a:extLst>
            <a:ext uri="{FF2B5EF4-FFF2-40B4-BE49-F238E27FC236}">
              <a16:creationId xmlns="" xmlns:a16="http://schemas.microsoft.com/office/drawing/2014/main" id="{00000000-0008-0000-0100-00005E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a:extLst>
            <a:ext uri="{FF2B5EF4-FFF2-40B4-BE49-F238E27FC236}">
              <a16:creationId xmlns="" xmlns:a16="http://schemas.microsoft.com/office/drawing/2014/main" id="{00000000-0008-0000-0100-00005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6" name="テキスト ボックス 95">
          <a:extLst>
            <a:ext uri="{FF2B5EF4-FFF2-40B4-BE49-F238E27FC236}">
              <a16:creationId xmlns="" xmlns:a16="http://schemas.microsoft.com/office/drawing/2014/main" id="{00000000-0008-0000-0100-00006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a:extLst>
            <a:ext uri="{FF2B5EF4-FFF2-40B4-BE49-F238E27FC236}">
              <a16:creationId xmlns="" xmlns:a16="http://schemas.microsoft.com/office/drawing/2014/main" id="{00000000-0008-0000-0100-00006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38</xdr:row>
      <xdr:rowOff>144679</xdr:rowOff>
    </xdr:from>
    <xdr:to>
      <xdr:col>54</xdr:col>
      <xdr:colOff>189865</xdr:colOff>
      <xdr:row>42</xdr:row>
      <xdr:rowOff>80137</xdr:rowOff>
    </xdr:to>
    <xdr:cxnSp macro="">
      <xdr:nvCxnSpPr>
        <xdr:cNvPr id="98" name="直線コネクタ 97">
          <a:extLst>
            <a:ext uri="{FF2B5EF4-FFF2-40B4-BE49-F238E27FC236}">
              <a16:creationId xmlns="" xmlns:a16="http://schemas.microsoft.com/office/drawing/2014/main" id="{00000000-0008-0000-0100-000062000000}"/>
            </a:ext>
          </a:extLst>
        </xdr:cNvPr>
        <xdr:cNvCxnSpPr/>
      </xdr:nvCxnSpPr>
      <xdr:spPr>
        <a:xfrm flipV="1">
          <a:off x="10476865" y="6659779"/>
          <a:ext cx="0" cy="621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83964</xdr:rowOff>
    </xdr:from>
    <xdr:ext cx="534377" cy="259045"/>
    <xdr:sp macro="" textlink="">
      <xdr:nvSpPr>
        <xdr:cNvPr id="99" name="【道路】&#10;一人当たり延長最小値テキスト">
          <a:extLst>
            <a:ext uri="{FF2B5EF4-FFF2-40B4-BE49-F238E27FC236}">
              <a16:creationId xmlns="" xmlns:a16="http://schemas.microsoft.com/office/drawing/2014/main" id="{00000000-0008-0000-0100-000063000000}"/>
            </a:ext>
          </a:extLst>
        </xdr:cNvPr>
        <xdr:cNvSpPr txBox="1"/>
      </xdr:nvSpPr>
      <xdr:spPr>
        <a:xfrm>
          <a:off x="10515600" y="728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80137</xdr:rowOff>
    </xdr:from>
    <xdr:to>
      <xdr:col>55</xdr:col>
      <xdr:colOff>88900</xdr:colOff>
      <xdr:row>42</xdr:row>
      <xdr:rowOff>80137</xdr:rowOff>
    </xdr:to>
    <xdr:cxnSp macro="">
      <xdr:nvCxnSpPr>
        <xdr:cNvPr id="100" name="直線コネクタ 99">
          <a:extLst>
            <a:ext uri="{FF2B5EF4-FFF2-40B4-BE49-F238E27FC236}">
              <a16:creationId xmlns="" xmlns:a16="http://schemas.microsoft.com/office/drawing/2014/main" id="{00000000-0008-0000-0100-000064000000}"/>
            </a:ext>
          </a:extLst>
        </xdr:cNvPr>
        <xdr:cNvCxnSpPr/>
      </xdr:nvCxnSpPr>
      <xdr:spPr>
        <a:xfrm>
          <a:off x="10388600" y="7281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91355</xdr:rowOff>
    </xdr:from>
    <xdr:ext cx="534377" cy="259045"/>
    <xdr:sp macro="" textlink="">
      <xdr:nvSpPr>
        <xdr:cNvPr id="101" name="【道路】&#10;一人当たり延長最大値テキスト">
          <a:extLst>
            <a:ext uri="{FF2B5EF4-FFF2-40B4-BE49-F238E27FC236}">
              <a16:creationId xmlns="" xmlns:a16="http://schemas.microsoft.com/office/drawing/2014/main" id="{00000000-0008-0000-0100-000065000000}"/>
            </a:ext>
          </a:extLst>
        </xdr:cNvPr>
        <xdr:cNvSpPr txBox="1"/>
      </xdr:nvSpPr>
      <xdr:spPr>
        <a:xfrm>
          <a:off x="10515600" y="643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144679</xdr:rowOff>
    </xdr:from>
    <xdr:to>
      <xdr:col>55</xdr:col>
      <xdr:colOff>88900</xdr:colOff>
      <xdr:row>38</xdr:row>
      <xdr:rowOff>144679</xdr:rowOff>
    </xdr:to>
    <xdr:cxnSp macro="">
      <xdr:nvCxnSpPr>
        <xdr:cNvPr id="102" name="直線コネクタ 101">
          <a:extLst>
            <a:ext uri="{FF2B5EF4-FFF2-40B4-BE49-F238E27FC236}">
              <a16:creationId xmlns="" xmlns:a16="http://schemas.microsoft.com/office/drawing/2014/main" id="{00000000-0008-0000-0100-000066000000}"/>
            </a:ext>
          </a:extLst>
        </xdr:cNvPr>
        <xdr:cNvCxnSpPr/>
      </xdr:nvCxnSpPr>
      <xdr:spPr>
        <a:xfrm>
          <a:off x="10388600" y="6659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154957</xdr:rowOff>
    </xdr:from>
    <xdr:ext cx="534377" cy="259045"/>
    <xdr:sp macro="" textlink="">
      <xdr:nvSpPr>
        <xdr:cNvPr id="103" name="【道路】&#10;一人当たり延長平均値テキスト">
          <a:extLst>
            <a:ext uri="{FF2B5EF4-FFF2-40B4-BE49-F238E27FC236}">
              <a16:creationId xmlns="" xmlns:a16="http://schemas.microsoft.com/office/drawing/2014/main" id="{00000000-0008-0000-0100-000067000000}"/>
            </a:ext>
          </a:extLst>
        </xdr:cNvPr>
        <xdr:cNvSpPr txBox="1"/>
      </xdr:nvSpPr>
      <xdr:spPr>
        <a:xfrm>
          <a:off x="10515600" y="7012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5080</xdr:rowOff>
    </xdr:from>
    <xdr:to>
      <xdr:col>55</xdr:col>
      <xdr:colOff>50800</xdr:colOff>
      <xdr:row>41</xdr:row>
      <xdr:rowOff>106680</xdr:rowOff>
    </xdr:to>
    <xdr:sp macro="" textlink="">
      <xdr:nvSpPr>
        <xdr:cNvPr id="104" name="フローチャート: 判断 103">
          <a:extLst>
            <a:ext uri="{FF2B5EF4-FFF2-40B4-BE49-F238E27FC236}">
              <a16:creationId xmlns="" xmlns:a16="http://schemas.microsoft.com/office/drawing/2014/main" id="{00000000-0008-0000-0100-000068000000}"/>
            </a:ext>
          </a:extLst>
        </xdr:cNvPr>
        <xdr:cNvSpPr/>
      </xdr:nvSpPr>
      <xdr:spPr>
        <a:xfrm>
          <a:off x="10426700" y="7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45898</xdr:rowOff>
    </xdr:from>
    <xdr:to>
      <xdr:col>50</xdr:col>
      <xdr:colOff>165100</xdr:colOff>
      <xdr:row>41</xdr:row>
      <xdr:rowOff>147498</xdr:rowOff>
    </xdr:to>
    <xdr:sp macro="" textlink="">
      <xdr:nvSpPr>
        <xdr:cNvPr id="105" name="フローチャート: 判断 104">
          <a:extLst>
            <a:ext uri="{FF2B5EF4-FFF2-40B4-BE49-F238E27FC236}">
              <a16:creationId xmlns="" xmlns:a16="http://schemas.microsoft.com/office/drawing/2014/main" id="{00000000-0008-0000-0100-000069000000}"/>
            </a:ext>
          </a:extLst>
        </xdr:cNvPr>
        <xdr:cNvSpPr/>
      </xdr:nvSpPr>
      <xdr:spPr>
        <a:xfrm>
          <a:off x="9588500" y="707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108724</xdr:rowOff>
    </xdr:from>
    <xdr:to>
      <xdr:col>46</xdr:col>
      <xdr:colOff>38100</xdr:colOff>
      <xdr:row>41</xdr:row>
      <xdr:rowOff>38874</xdr:rowOff>
    </xdr:to>
    <xdr:sp macro="" textlink="">
      <xdr:nvSpPr>
        <xdr:cNvPr id="106" name="フローチャート: 判断 105">
          <a:extLst>
            <a:ext uri="{FF2B5EF4-FFF2-40B4-BE49-F238E27FC236}">
              <a16:creationId xmlns="" xmlns:a16="http://schemas.microsoft.com/office/drawing/2014/main" id="{00000000-0008-0000-0100-00006A000000}"/>
            </a:ext>
          </a:extLst>
        </xdr:cNvPr>
        <xdr:cNvSpPr/>
      </xdr:nvSpPr>
      <xdr:spPr>
        <a:xfrm>
          <a:off x="8699500" y="69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a:extLst>
            <a:ext uri="{FF2B5EF4-FFF2-40B4-BE49-F238E27FC236}">
              <a16:creationId xmlns="" xmlns:a16="http://schemas.microsoft.com/office/drawing/2014/main" id="{00000000-0008-0000-0100-00006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a:extLst>
            <a:ext uri="{FF2B5EF4-FFF2-40B4-BE49-F238E27FC236}">
              <a16:creationId xmlns="" xmlns:a16="http://schemas.microsoft.com/office/drawing/2014/main" id="{00000000-0008-0000-0100-00006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a:extLst>
            <a:ext uri="{FF2B5EF4-FFF2-40B4-BE49-F238E27FC236}">
              <a16:creationId xmlns="" xmlns:a16="http://schemas.microsoft.com/office/drawing/2014/main" id="{00000000-0008-0000-0100-00006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a:extLst>
            <a:ext uri="{FF2B5EF4-FFF2-40B4-BE49-F238E27FC236}">
              <a16:creationId xmlns="" xmlns:a16="http://schemas.microsoft.com/office/drawing/2014/main" id="{00000000-0008-0000-0100-00006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a:extLst>
            <a:ext uri="{FF2B5EF4-FFF2-40B4-BE49-F238E27FC236}">
              <a16:creationId xmlns="" xmlns:a16="http://schemas.microsoft.com/office/drawing/2014/main" id="{00000000-0008-0000-0100-00006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56210</xdr:rowOff>
    </xdr:from>
    <xdr:to>
      <xdr:col>50</xdr:col>
      <xdr:colOff>165100</xdr:colOff>
      <xdr:row>33</xdr:row>
      <xdr:rowOff>157810</xdr:rowOff>
    </xdr:to>
    <xdr:sp macro="" textlink="">
      <xdr:nvSpPr>
        <xdr:cNvPr id="112" name="楕円 111">
          <a:extLst>
            <a:ext uri="{FF2B5EF4-FFF2-40B4-BE49-F238E27FC236}">
              <a16:creationId xmlns="" xmlns:a16="http://schemas.microsoft.com/office/drawing/2014/main" id="{00000000-0008-0000-0100-000070000000}"/>
            </a:ext>
          </a:extLst>
        </xdr:cNvPr>
        <xdr:cNvSpPr/>
      </xdr:nvSpPr>
      <xdr:spPr>
        <a:xfrm>
          <a:off x="9588500" y="57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41</xdr:row>
      <xdr:rowOff>138625</xdr:rowOff>
    </xdr:from>
    <xdr:ext cx="534377" cy="259045"/>
    <xdr:sp macro="" textlink="">
      <xdr:nvSpPr>
        <xdr:cNvPr id="113" name="n_1aveValue【道路】&#10;一人当たり延長">
          <a:extLst>
            <a:ext uri="{FF2B5EF4-FFF2-40B4-BE49-F238E27FC236}">
              <a16:creationId xmlns="" xmlns:a16="http://schemas.microsoft.com/office/drawing/2014/main" id="{00000000-0008-0000-0100-000071000000}"/>
            </a:ext>
          </a:extLst>
        </xdr:cNvPr>
        <xdr:cNvSpPr txBox="1"/>
      </xdr:nvSpPr>
      <xdr:spPr>
        <a:xfrm>
          <a:off x="9359411" y="716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55401</xdr:rowOff>
    </xdr:from>
    <xdr:ext cx="534377" cy="259045"/>
    <xdr:sp macro="" textlink="">
      <xdr:nvSpPr>
        <xdr:cNvPr id="114" name="n_2aveValue【道路】&#10;一人当たり延長">
          <a:extLst>
            <a:ext uri="{FF2B5EF4-FFF2-40B4-BE49-F238E27FC236}">
              <a16:creationId xmlns="" xmlns:a16="http://schemas.microsoft.com/office/drawing/2014/main" id="{00000000-0008-0000-0100-000072000000}"/>
            </a:ext>
          </a:extLst>
        </xdr:cNvPr>
        <xdr:cNvSpPr txBox="1"/>
      </xdr:nvSpPr>
      <xdr:spPr>
        <a:xfrm>
          <a:off x="8483111" y="674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32</xdr:row>
      <xdr:rowOff>2887</xdr:rowOff>
    </xdr:from>
    <xdr:ext cx="599010" cy="259045"/>
    <xdr:sp macro="" textlink="">
      <xdr:nvSpPr>
        <xdr:cNvPr id="115" name="n_1mainValue【道路】&#10;一人当たり延長">
          <a:extLst>
            <a:ext uri="{FF2B5EF4-FFF2-40B4-BE49-F238E27FC236}">
              <a16:creationId xmlns="" xmlns:a16="http://schemas.microsoft.com/office/drawing/2014/main" id="{00000000-0008-0000-0100-000073000000}"/>
            </a:ext>
          </a:extLst>
        </xdr:cNvPr>
        <xdr:cNvSpPr txBox="1"/>
      </xdr:nvSpPr>
      <xdr:spPr>
        <a:xfrm>
          <a:off x="9327094" y="5489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a:extLst>
            <a:ext uri="{FF2B5EF4-FFF2-40B4-BE49-F238E27FC236}">
              <a16:creationId xmlns="" xmlns:a16="http://schemas.microsoft.com/office/drawing/2014/main" id="{00000000-0008-0000-0100-00007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a:extLst>
            <a:ext uri="{FF2B5EF4-FFF2-40B4-BE49-F238E27FC236}">
              <a16:creationId xmlns="" xmlns:a16="http://schemas.microsoft.com/office/drawing/2014/main" id="{00000000-0008-0000-0100-00007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a:extLst>
            <a:ext uri="{FF2B5EF4-FFF2-40B4-BE49-F238E27FC236}">
              <a16:creationId xmlns="" xmlns:a16="http://schemas.microsoft.com/office/drawing/2014/main" id="{00000000-0008-0000-0100-00007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a:extLst>
            <a:ext uri="{FF2B5EF4-FFF2-40B4-BE49-F238E27FC236}">
              <a16:creationId xmlns="" xmlns:a16="http://schemas.microsoft.com/office/drawing/2014/main" id="{00000000-0008-0000-0100-00007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a:extLst>
            <a:ext uri="{FF2B5EF4-FFF2-40B4-BE49-F238E27FC236}">
              <a16:creationId xmlns="" xmlns:a16="http://schemas.microsoft.com/office/drawing/2014/main" id="{00000000-0008-0000-0100-00007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a:extLst>
            <a:ext uri="{FF2B5EF4-FFF2-40B4-BE49-F238E27FC236}">
              <a16:creationId xmlns="" xmlns:a16="http://schemas.microsoft.com/office/drawing/2014/main" id="{00000000-0008-0000-0100-00007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a:extLst>
            <a:ext uri="{FF2B5EF4-FFF2-40B4-BE49-F238E27FC236}">
              <a16:creationId xmlns="" xmlns:a16="http://schemas.microsoft.com/office/drawing/2014/main" id="{00000000-0008-0000-0100-00007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a:extLst>
            <a:ext uri="{FF2B5EF4-FFF2-40B4-BE49-F238E27FC236}">
              <a16:creationId xmlns="" xmlns:a16="http://schemas.microsoft.com/office/drawing/2014/main" id="{00000000-0008-0000-0100-00007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a:extLst>
            <a:ext uri="{FF2B5EF4-FFF2-40B4-BE49-F238E27FC236}">
              <a16:creationId xmlns="" xmlns:a16="http://schemas.microsoft.com/office/drawing/2014/main" id="{00000000-0008-0000-0100-00007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a:extLst>
            <a:ext uri="{FF2B5EF4-FFF2-40B4-BE49-F238E27FC236}">
              <a16:creationId xmlns="" xmlns:a16="http://schemas.microsoft.com/office/drawing/2014/main" id="{00000000-0008-0000-0100-00007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6" name="テキスト ボックス 125">
          <a:extLst>
            <a:ext uri="{FF2B5EF4-FFF2-40B4-BE49-F238E27FC236}">
              <a16:creationId xmlns="" xmlns:a16="http://schemas.microsoft.com/office/drawing/2014/main" id="{00000000-0008-0000-0100-00007E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27" name="直線コネクタ 126">
          <a:extLst>
            <a:ext uri="{FF2B5EF4-FFF2-40B4-BE49-F238E27FC236}">
              <a16:creationId xmlns="" xmlns:a16="http://schemas.microsoft.com/office/drawing/2014/main" id="{00000000-0008-0000-0100-00007F000000}"/>
            </a:ext>
          </a:extLst>
        </xdr:cNvPr>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28" name="テキスト ボックス 127">
          <a:extLst>
            <a:ext uri="{FF2B5EF4-FFF2-40B4-BE49-F238E27FC236}">
              <a16:creationId xmlns="" xmlns:a16="http://schemas.microsoft.com/office/drawing/2014/main" id="{00000000-0008-0000-0100-000080000000}"/>
            </a:ext>
          </a:extLst>
        </xdr:cNvPr>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9" name="直線コネクタ 128">
          <a:extLst>
            <a:ext uri="{FF2B5EF4-FFF2-40B4-BE49-F238E27FC236}">
              <a16:creationId xmlns="" xmlns:a16="http://schemas.microsoft.com/office/drawing/2014/main" id="{00000000-0008-0000-0100-00008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0" name="テキスト ボックス 129">
          <a:extLst>
            <a:ext uri="{FF2B5EF4-FFF2-40B4-BE49-F238E27FC236}">
              <a16:creationId xmlns="" xmlns:a16="http://schemas.microsoft.com/office/drawing/2014/main" id="{00000000-0008-0000-0100-00008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31" name="直線コネクタ 130">
          <a:extLst>
            <a:ext uri="{FF2B5EF4-FFF2-40B4-BE49-F238E27FC236}">
              <a16:creationId xmlns="" xmlns:a16="http://schemas.microsoft.com/office/drawing/2014/main" id="{00000000-0008-0000-0100-000083000000}"/>
            </a:ext>
          </a:extLst>
        </xdr:cNvPr>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32" name="テキスト ボックス 131">
          <a:extLst>
            <a:ext uri="{FF2B5EF4-FFF2-40B4-BE49-F238E27FC236}">
              <a16:creationId xmlns="" xmlns:a16="http://schemas.microsoft.com/office/drawing/2014/main" id="{00000000-0008-0000-0100-000084000000}"/>
            </a:ext>
          </a:extLst>
        </xdr:cNvPr>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3" name="直線コネクタ 132">
          <a:extLst>
            <a:ext uri="{FF2B5EF4-FFF2-40B4-BE49-F238E27FC236}">
              <a16:creationId xmlns="" xmlns:a16="http://schemas.microsoft.com/office/drawing/2014/main" id="{00000000-0008-0000-0100-00008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34" name="テキスト ボックス 133">
          <a:extLst>
            <a:ext uri="{FF2B5EF4-FFF2-40B4-BE49-F238E27FC236}">
              <a16:creationId xmlns="" xmlns:a16="http://schemas.microsoft.com/office/drawing/2014/main" id="{00000000-0008-0000-0100-000086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5" name="【橋りょう・トンネル】&#10;有形固定資産減価償却率グラフ枠">
          <a:extLst>
            <a:ext uri="{FF2B5EF4-FFF2-40B4-BE49-F238E27FC236}">
              <a16:creationId xmlns="" xmlns:a16="http://schemas.microsoft.com/office/drawing/2014/main" id="{00000000-0008-0000-0100-00008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63</xdr:row>
      <xdr:rowOff>91440</xdr:rowOff>
    </xdr:to>
    <xdr:cxnSp macro="">
      <xdr:nvCxnSpPr>
        <xdr:cNvPr id="136" name="直線コネクタ 135">
          <a:extLst>
            <a:ext uri="{FF2B5EF4-FFF2-40B4-BE49-F238E27FC236}">
              <a16:creationId xmlns="" xmlns:a16="http://schemas.microsoft.com/office/drawing/2014/main" id="{00000000-0008-0000-0100-000088000000}"/>
            </a:ext>
          </a:extLst>
        </xdr:cNvPr>
        <xdr:cNvCxnSpPr/>
      </xdr:nvCxnSpPr>
      <xdr:spPr>
        <a:xfrm flipV="1">
          <a:off x="4634865" y="965835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37" name="【橋りょう・トンネル】&#10;有形固定資産減価償却率最小値テキスト">
          <a:extLst>
            <a:ext uri="{FF2B5EF4-FFF2-40B4-BE49-F238E27FC236}">
              <a16:creationId xmlns="" xmlns:a16="http://schemas.microsoft.com/office/drawing/2014/main" id="{00000000-0008-0000-0100-000089000000}"/>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38" name="直線コネクタ 137">
          <a:extLst>
            <a:ext uri="{FF2B5EF4-FFF2-40B4-BE49-F238E27FC236}">
              <a16:creationId xmlns="" xmlns:a16="http://schemas.microsoft.com/office/drawing/2014/main" id="{00000000-0008-0000-0100-00008A000000}"/>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39" name="【橋りょう・トンネル】&#10;有形固定資産減価償却率最大値テキスト">
          <a:extLst>
            <a:ext uri="{FF2B5EF4-FFF2-40B4-BE49-F238E27FC236}">
              <a16:creationId xmlns="" xmlns:a16="http://schemas.microsoft.com/office/drawing/2014/main" id="{00000000-0008-0000-0100-00008B000000}"/>
            </a:ext>
          </a:extLst>
        </xdr:cNvPr>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40" name="直線コネクタ 139">
          <a:extLst>
            <a:ext uri="{FF2B5EF4-FFF2-40B4-BE49-F238E27FC236}">
              <a16:creationId xmlns="" xmlns:a16="http://schemas.microsoft.com/office/drawing/2014/main" id="{00000000-0008-0000-0100-00008C000000}"/>
            </a:ext>
          </a:extLst>
        </xdr:cNvPr>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1" name="【橋りょう・トンネル】&#10;有形固定資産減価償却率平均値テキスト">
          <a:extLst>
            <a:ext uri="{FF2B5EF4-FFF2-40B4-BE49-F238E27FC236}">
              <a16:creationId xmlns="" xmlns:a16="http://schemas.microsoft.com/office/drawing/2014/main" id="{00000000-0008-0000-0100-00008D000000}"/>
            </a:ext>
          </a:extLst>
        </xdr:cNvPr>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42" name="フローチャート: 判断 141">
          <a:extLst>
            <a:ext uri="{FF2B5EF4-FFF2-40B4-BE49-F238E27FC236}">
              <a16:creationId xmlns="" xmlns:a16="http://schemas.microsoft.com/office/drawing/2014/main" id="{00000000-0008-0000-0100-00008E000000}"/>
            </a:ext>
          </a:extLst>
        </xdr:cNvPr>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43" name="フローチャート: 判断 142">
          <a:extLst>
            <a:ext uri="{FF2B5EF4-FFF2-40B4-BE49-F238E27FC236}">
              <a16:creationId xmlns="" xmlns:a16="http://schemas.microsoft.com/office/drawing/2014/main" id="{00000000-0008-0000-0100-00008F000000}"/>
            </a:ext>
          </a:extLst>
        </xdr:cNvPr>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44" name="フローチャート: 判断 143">
          <a:extLst>
            <a:ext uri="{FF2B5EF4-FFF2-40B4-BE49-F238E27FC236}">
              <a16:creationId xmlns="" xmlns:a16="http://schemas.microsoft.com/office/drawing/2014/main" id="{00000000-0008-0000-0100-000090000000}"/>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5" name="テキスト ボックス 144">
          <a:extLst>
            <a:ext uri="{FF2B5EF4-FFF2-40B4-BE49-F238E27FC236}">
              <a16:creationId xmlns="" xmlns:a16="http://schemas.microsoft.com/office/drawing/2014/main" id="{00000000-0008-0000-0100-000091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6" name="テキスト ボックス 145">
          <a:extLst>
            <a:ext uri="{FF2B5EF4-FFF2-40B4-BE49-F238E27FC236}">
              <a16:creationId xmlns="" xmlns:a16="http://schemas.microsoft.com/office/drawing/2014/main" id="{00000000-0008-0000-0100-000092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7" name="テキスト ボックス 146">
          <a:extLst>
            <a:ext uri="{FF2B5EF4-FFF2-40B4-BE49-F238E27FC236}">
              <a16:creationId xmlns="" xmlns:a16="http://schemas.microsoft.com/office/drawing/2014/main" id="{00000000-0008-0000-0100-000093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8" name="テキスト ボックス 147">
          <a:extLst>
            <a:ext uri="{FF2B5EF4-FFF2-40B4-BE49-F238E27FC236}">
              <a16:creationId xmlns="" xmlns:a16="http://schemas.microsoft.com/office/drawing/2014/main" id="{00000000-0008-0000-0100-000094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49" name="テキスト ボックス 148">
          <a:extLst>
            <a:ext uri="{FF2B5EF4-FFF2-40B4-BE49-F238E27FC236}">
              <a16:creationId xmlns="" xmlns:a16="http://schemas.microsoft.com/office/drawing/2014/main" id="{00000000-0008-0000-0100-000095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80645</xdr:rowOff>
    </xdr:from>
    <xdr:to>
      <xdr:col>20</xdr:col>
      <xdr:colOff>38100</xdr:colOff>
      <xdr:row>60</xdr:row>
      <xdr:rowOff>10795</xdr:rowOff>
    </xdr:to>
    <xdr:sp macro="" textlink="">
      <xdr:nvSpPr>
        <xdr:cNvPr id="150" name="楕円 149">
          <a:extLst>
            <a:ext uri="{FF2B5EF4-FFF2-40B4-BE49-F238E27FC236}">
              <a16:creationId xmlns="" xmlns:a16="http://schemas.microsoft.com/office/drawing/2014/main" id="{00000000-0008-0000-0100-000096000000}"/>
            </a:ext>
          </a:extLst>
        </xdr:cNvPr>
        <xdr:cNvSpPr/>
      </xdr:nvSpPr>
      <xdr:spPr>
        <a:xfrm>
          <a:off x="3746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19067</xdr:rowOff>
    </xdr:from>
    <xdr:ext cx="405111" cy="259045"/>
    <xdr:sp macro="" textlink="">
      <xdr:nvSpPr>
        <xdr:cNvPr id="151" name="n_1aveValue【橋りょう・トンネル】&#10;有形固定資産減価償却率">
          <a:extLst>
            <a:ext uri="{FF2B5EF4-FFF2-40B4-BE49-F238E27FC236}">
              <a16:creationId xmlns="" xmlns:a16="http://schemas.microsoft.com/office/drawing/2014/main" id="{00000000-0008-0000-0100-000097000000}"/>
            </a:ext>
          </a:extLst>
        </xdr:cNvPr>
        <xdr:cNvSpPr txBox="1"/>
      </xdr:nvSpPr>
      <xdr:spPr>
        <a:xfrm>
          <a:off x="3582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152" name="n_2aveValue【橋りょう・トンネル】&#10;有形固定資産減価償却率">
          <a:extLst>
            <a:ext uri="{FF2B5EF4-FFF2-40B4-BE49-F238E27FC236}">
              <a16:creationId xmlns="" xmlns:a16="http://schemas.microsoft.com/office/drawing/2014/main" id="{00000000-0008-0000-0100-000098000000}"/>
            </a:ext>
          </a:extLst>
        </xdr:cNvPr>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27322</xdr:rowOff>
    </xdr:from>
    <xdr:ext cx="405111" cy="259045"/>
    <xdr:sp macro="" textlink="">
      <xdr:nvSpPr>
        <xdr:cNvPr id="153" name="n_1mainValue【橋りょう・トンネル】&#10;有形固定資産減価償却率">
          <a:extLst>
            <a:ext uri="{FF2B5EF4-FFF2-40B4-BE49-F238E27FC236}">
              <a16:creationId xmlns="" xmlns:a16="http://schemas.microsoft.com/office/drawing/2014/main" id="{00000000-0008-0000-0100-000099000000}"/>
            </a:ext>
          </a:extLst>
        </xdr:cNvPr>
        <xdr:cNvSpPr txBox="1"/>
      </xdr:nvSpPr>
      <xdr:spPr>
        <a:xfrm>
          <a:off x="35820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a:extLst>
            <a:ext uri="{FF2B5EF4-FFF2-40B4-BE49-F238E27FC236}">
              <a16:creationId xmlns="" xmlns:a16="http://schemas.microsoft.com/office/drawing/2014/main" id="{00000000-0008-0000-0100-00009A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a:extLst>
            <a:ext uri="{FF2B5EF4-FFF2-40B4-BE49-F238E27FC236}">
              <a16:creationId xmlns="" xmlns:a16="http://schemas.microsoft.com/office/drawing/2014/main" id="{00000000-0008-0000-0100-00009B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a:extLst>
            <a:ext uri="{FF2B5EF4-FFF2-40B4-BE49-F238E27FC236}">
              <a16:creationId xmlns="" xmlns:a16="http://schemas.microsoft.com/office/drawing/2014/main" id="{00000000-0008-0000-0100-00009C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a:extLst>
            <a:ext uri="{FF2B5EF4-FFF2-40B4-BE49-F238E27FC236}">
              <a16:creationId xmlns="" xmlns:a16="http://schemas.microsoft.com/office/drawing/2014/main" id="{00000000-0008-0000-0100-00009D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a:extLst>
            <a:ext uri="{FF2B5EF4-FFF2-40B4-BE49-F238E27FC236}">
              <a16:creationId xmlns="" xmlns:a16="http://schemas.microsoft.com/office/drawing/2014/main" id="{00000000-0008-0000-0100-00009E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a:extLst>
            <a:ext uri="{FF2B5EF4-FFF2-40B4-BE49-F238E27FC236}">
              <a16:creationId xmlns="" xmlns:a16="http://schemas.microsoft.com/office/drawing/2014/main" id="{00000000-0008-0000-0100-00009F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a:extLst>
            <a:ext uri="{FF2B5EF4-FFF2-40B4-BE49-F238E27FC236}">
              <a16:creationId xmlns="" xmlns:a16="http://schemas.microsoft.com/office/drawing/2014/main" id="{00000000-0008-0000-0100-0000A0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a:extLst>
            <a:ext uri="{FF2B5EF4-FFF2-40B4-BE49-F238E27FC236}">
              <a16:creationId xmlns="" xmlns:a16="http://schemas.microsoft.com/office/drawing/2014/main" id="{00000000-0008-0000-0100-0000A1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2" name="テキスト ボックス 161">
          <a:extLst>
            <a:ext uri="{FF2B5EF4-FFF2-40B4-BE49-F238E27FC236}">
              <a16:creationId xmlns="" xmlns:a16="http://schemas.microsoft.com/office/drawing/2014/main" id="{00000000-0008-0000-0100-0000A2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3" name="直線コネクタ 162">
          <a:extLst>
            <a:ext uri="{FF2B5EF4-FFF2-40B4-BE49-F238E27FC236}">
              <a16:creationId xmlns="" xmlns:a16="http://schemas.microsoft.com/office/drawing/2014/main" id="{00000000-0008-0000-0100-0000A3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4" name="直線コネクタ 163">
          <a:extLst>
            <a:ext uri="{FF2B5EF4-FFF2-40B4-BE49-F238E27FC236}">
              <a16:creationId xmlns="" xmlns:a16="http://schemas.microsoft.com/office/drawing/2014/main" id="{00000000-0008-0000-0100-0000A4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65" name="テキスト ボックス 164">
          <a:extLst>
            <a:ext uri="{FF2B5EF4-FFF2-40B4-BE49-F238E27FC236}">
              <a16:creationId xmlns="" xmlns:a16="http://schemas.microsoft.com/office/drawing/2014/main" id="{00000000-0008-0000-0100-0000A5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66" name="直線コネクタ 165">
          <a:extLst>
            <a:ext uri="{FF2B5EF4-FFF2-40B4-BE49-F238E27FC236}">
              <a16:creationId xmlns="" xmlns:a16="http://schemas.microsoft.com/office/drawing/2014/main" id="{00000000-0008-0000-0100-0000A6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67" name="テキスト ボックス 166">
          <a:extLst>
            <a:ext uri="{FF2B5EF4-FFF2-40B4-BE49-F238E27FC236}">
              <a16:creationId xmlns="" xmlns:a16="http://schemas.microsoft.com/office/drawing/2014/main" id="{00000000-0008-0000-0100-0000A7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68" name="直線コネクタ 167">
          <a:extLst>
            <a:ext uri="{FF2B5EF4-FFF2-40B4-BE49-F238E27FC236}">
              <a16:creationId xmlns="" xmlns:a16="http://schemas.microsoft.com/office/drawing/2014/main" id="{00000000-0008-0000-0100-0000A8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69" name="テキスト ボックス 168">
          <a:extLst>
            <a:ext uri="{FF2B5EF4-FFF2-40B4-BE49-F238E27FC236}">
              <a16:creationId xmlns="" xmlns:a16="http://schemas.microsoft.com/office/drawing/2014/main" id="{00000000-0008-0000-0100-0000A9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0" name="直線コネクタ 169">
          <a:extLst>
            <a:ext uri="{FF2B5EF4-FFF2-40B4-BE49-F238E27FC236}">
              <a16:creationId xmlns="" xmlns:a16="http://schemas.microsoft.com/office/drawing/2014/main" id="{00000000-0008-0000-0100-0000AA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71" name="テキスト ボックス 170">
          <a:extLst>
            <a:ext uri="{FF2B5EF4-FFF2-40B4-BE49-F238E27FC236}">
              <a16:creationId xmlns="" xmlns:a16="http://schemas.microsoft.com/office/drawing/2014/main" id="{00000000-0008-0000-0100-0000AB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2" name="直線コネクタ 171">
          <a:extLst>
            <a:ext uri="{FF2B5EF4-FFF2-40B4-BE49-F238E27FC236}">
              <a16:creationId xmlns="" xmlns:a16="http://schemas.microsoft.com/office/drawing/2014/main" id="{00000000-0008-0000-0100-0000AC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73" name="テキスト ボックス 172">
          <a:extLst>
            <a:ext uri="{FF2B5EF4-FFF2-40B4-BE49-F238E27FC236}">
              <a16:creationId xmlns="" xmlns:a16="http://schemas.microsoft.com/office/drawing/2014/main" id="{00000000-0008-0000-0100-0000AD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4" name="直線コネクタ 173">
          <a:extLst>
            <a:ext uri="{FF2B5EF4-FFF2-40B4-BE49-F238E27FC236}">
              <a16:creationId xmlns="" xmlns:a16="http://schemas.microsoft.com/office/drawing/2014/main" id="{00000000-0008-0000-0100-0000AE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75" name="テキスト ボックス 174">
          <a:extLst>
            <a:ext uri="{FF2B5EF4-FFF2-40B4-BE49-F238E27FC236}">
              <a16:creationId xmlns="" xmlns:a16="http://schemas.microsoft.com/office/drawing/2014/main" id="{00000000-0008-0000-0100-0000AF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a:extLst>
            <a:ext uri="{FF2B5EF4-FFF2-40B4-BE49-F238E27FC236}">
              <a16:creationId xmlns="" xmlns:a16="http://schemas.microsoft.com/office/drawing/2014/main" id="{00000000-0008-0000-0100-0000B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7" name="テキスト ボックス 176">
          <a:extLst>
            <a:ext uri="{FF2B5EF4-FFF2-40B4-BE49-F238E27FC236}">
              <a16:creationId xmlns="" xmlns:a16="http://schemas.microsoft.com/office/drawing/2014/main" id="{00000000-0008-0000-0100-0000B1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橋りょう・トンネル】&#10;一人当たり有形固定資産（償却資産）額グラフ枠">
          <a:extLst>
            <a:ext uri="{FF2B5EF4-FFF2-40B4-BE49-F238E27FC236}">
              <a16:creationId xmlns="" xmlns:a16="http://schemas.microsoft.com/office/drawing/2014/main" id="{00000000-0008-0000-0100-0000B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147153</xdr:rowOff>
    </xdr:from>
    <xdr:to>
      <xdr:col>54</xdr:col>
      <xdr:colOff>189865</xdr:colOff>
      <xdr:row>64</xdr:row>
      <xdr:rowOff>57877</xdr:rowOff>
    </xdr:to>
    <xdr:cxnSp macro="">
      <xdr:nvCxnSpPr>
        <xdr:cNvPr id="179" name="直線コネクタ 178">
          <a:extLst>
            <a:ext uri="{FF2B5EF4-FFF2-40B4-BE49-F238E27FC236}">
              <a16:creationId xmlns="" xmlns:a16="http://schemas.microsoft.com/office/drawing/2014/main" id="{00000000-0008-0000-0100-0000B3000000}"/>
            </a:ext>
          </a:extLst>
        </xdr:cNvPr>
        <xdr:cNvCxnSpPr/>
      </xdr:nvCxnSpPr>
      <xdr:spPr>
        <a:xfrm flipV="1">
          <a:off x="10476865" y="9576903"/>
          <a:ext cx="0" cy="1453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61704</xdr:rowOff>
    </xdr:from>
    <xdr:ext cx="534377" cy="259045"/>
    <xdr:sp macro="" textlink="">
      <xdr:nvSpPr>
        <xdr:cNvPr id="180" name="【橋りょう・トンネル】&#10;一人当たり有形固定資産（償却資産）額最小値テキスト">
          <a:extLst>
            <a:ext uri="{FF2B5EF4-FFF2-40B4-BE49-F238E27FC236}">
              <a16:creationId xmlns="" xmlns:a16="http://schemas.microsoft.com/office/drawing/2014/main" id="{00000000-0008-0000-0100-0000B4000000}"/>
            </a:ext>
          </a:extLst>
        </xdr:cNvPr>
        <xdr:cNvSpPr txBox="1"/>
      </xdr:nvSpPr>
      <xdr:spPr>
        <a:xfrm>
          <a:off x="10515600" y="1103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57877</xdr:rowOff>
    </xdr:from>
    <xdr:to>
      <xdr:col>55</xdr:col>
      <xdr:colOff>88900</xdr:colOff>
      <xdr:row>64</xdr:row>
      <xdr:rowOff>57877</xdr:rowOff>
    </xdr:to>
    <xdr:cxnSp macro="">
      <xdr:nvCxnSpPr>
        <xdr:cNvPr id="181" name="直線コネクタ 180">
          <a:extLst>
            <a:ext uri="{FF2B5EF4-FFF2-40B4-BE49-F238E27FC236}">
              <a16:creationId xmlns="" xmlns:a16="http://schemas.microsoft.com/office/drawing/2014/main" id="{00000000-0008-0000-0100-0000B5000000}"/>
            </a:ext>
          </a:extLst>
        </xdr:cNvPr>
        <xdr:cNvCxnSpPr/>
      </xdr:nvCxnSpPr>
      <xdr:spPr>
        <a:xfrm>
          <a:off x="10388600" y="1103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93830</xdr:rowOff>
    </xdr:from>
    <xdr:ext cx="690189" cy="259045"/>
    <xdr:sp macro="" textlink="">
      <xdr:nvSpPr>
        <xdr:cNvPr id="182" name="【橋りょう・トンネル】&#10;一人当たり有形固定資産（償却資産）額最大値テキスト">
          <a:extLst>
            <a:ext uri="{FF2B5EF4-FFF2-40B4-BE49-F238E27FC236}">
              <a16:creationId xmlns="" xmlns:a16="http://schemas.microsoft.com/office/drawing/2014/main" id="{00000000-0008-0000-0100-0000B6000000}"/>
            </a:ext>
          </a:extLst>
        </xdr:cNvPr>
        <xdr:cNvSpPr txBox="1"/>
      </xdr:nvSpPr>
      <xdr:spPr>
        <a:xfrm>
          <a:off x="10515600" y="93521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147153</xdr:rowOff>
    </xdr:from>
    <xdr:to>
      <xdr:col>55</xdr:col>
      <xdr:colOff>88900</xdr:colOff>
      <xdr:row>55</xdr:row>
      <xdr:rowOff>147153</xdr:rowOff>
    </xdr:to>
    <xdr:cxnSp macro="">
      <xdr:nvCxnSpPr>
        <xdr:cNvPr id="183" name="直線コネクタ 182">
          <a:extLst>
            <a:ext uri="{FF2B5EF4-FFF2-40B4-BE49-F238E27FC236}">
              <a16:creationId xmlns="" xmlns:a16="http://schemas.microsoft.com/office/drawing/2014/main" id="{00000000-0008-0000-0100-0000B7000000}"/>
            </a:ext>
          </a:extLst>
        </xdr:cNvPr>
        <xdr:cNvCxnSpPr/>
      </xdr:nvCxnSpPr>
      <xdr:spPr>
        <a:xfrm>
          <a:off x="10388600" y="957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28181</xdr:rowOff>
    </xdr:from>
    <xdr:ext cx="599010" cy="259045"/>
    <xdr:sp macro="" textlink="">
      <xdr:nvSpPr>
        <xdr:cNvPr id="184" name="【橋りょう・トンネル】&#10;一人当たり有形固定資産（償却資産）額平均値テキスト">
          <a:extLst>
            <a:ext uri="{FF2B5EF4-FFF2-40B4-BE49-F238E27FC236}">
              <a16:creationId xmlns="" xmlns:a16="http://schemas.microsoft.com/office/drawing/2014/main" id="{00000000-0008-0000-0100-0000B8000000}"/>
            </a:ext>
          </a:extLst>
        </xdr:cNvPr>
        <xdr:cNvSpPr txBox="1"/>
      </xdr:nvSpPr>
      <xdr:spPr>
        <a:xfrm>
          <a:off x="10515600" y="10486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49754</xdr:rowOff>
    </xdr:from>
    <xdr:to>
      <xdr:col>55</xdr:col>
      <xdr:colOff>50800</xdr:colOff>
      <xdr:row>61</xdr:row>
      <xdr:rowOff>151354</xdr:rowOff>
    </xdr:to>
    <xdr:sp macro="" textlink="">
      <xdr:nvSpPr>
        <xdr:cNvPr id="185" name="フローチャート: 判断 184">
          <a:extLst>
            <a:ext uri="{FF2B5EF4-FFF2-40B4-BE49-F238E27FC236}">
              <a16:creationId xmlns="" xmlns:a16="http://schemas.microsoft.com/office/drawing/2014/main" id="{00000000-0008-0000-0100-0000B9000000}"/>
            </a:ext>
          </a:extLst>
        </xdr:cNvPr>
        <xdr:cNvSpPr/>
      </xdr:nvSpPr>
      <xdr:spPr>
        <a:xfrm>
          <a:off x="10426700" y="1050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300</xdr:rowOff>
    </xdr:from>
    <xdr:to>
      <xdr:col>50</xdr:col>
      <xdr:colOff>165100</xdr:colOff>
      <xdr:row>62</xdr:row>
      <xdr:rowOff>101900</xdr:rowOff>
    </xdr:to>
    <xdr:sp macro="" textlink="">
      <xdr:nvSpPr>
        <xdr:cNvPr id="186" name="フローチャート: 判断 185">
          <a:extLst>
            <a:ext uri="{FF2B5EF4-FFF2-40B4-BE49-F238E27FC236}">
              <a16:creationId xmlns="" xmlns:a16="http://schemas.microsoft.com/office/drawing/2014/main" id="{00000000-0008-0000-0100-0000BA000000}"/>
            </a:ext>
          </a:extLst>
        </xdr:cNvPr>
        <xdr:cNvSpPr/>
      </xdr:nvSpPr>
      <xdr:spPr>
        <a:xfrm>
          <a:off x="9588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142680</xdr:rowOff>
    </xdr:from>
    <xdr:to>
      <xdr:col>46</xdr:col>
      <xdr:colOff>38100</xdr:colOff>
      <xdr:row>62</xdr:row>
      <xdr:rowOff>72830</xdr:rowOff>
    </xdr:to>
    <xdr:sp macro="" textlink="">
      <xdr:nvSpPr>
        <xdr:cNvPr id="187" name="フローチャート: 判断 186">
          <a:extLst>
            <a:ext uri="{FF2B5EF4-FFF2-40B4-BE49-F238E27FC236}">
              <a16:creationId xmlns="" xmlns:a16="http://schemas.microsoft.com/office/drawing/2014/main" id="{00000000-0008-0000-0100-0000BB000000}"/>
            </a:ext>
          </a:extLst>
        </xdr:cNvPr>
        <xdr:cNvSpPr/>
      </xdr:nvSpPr>
      <xdr:spPr>
        <a:xfrm>
          <a:off x="8699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8" name="テキスト ボックス 187">
          <a:extLst>
            <a:ext uri="{FF2B5EF4-FFF2-40B4-BE49-F238E27FC236}">
              <a16:creationId xmlns="" xmlns:a16="http://schemas.microsoft.com/office/drawing/2014/main" id="{00000000-0008-0000-0100-0000B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a:extLst>
            <a:ext uri="{FF2B5EF4-FFF2-40B4-BE49-F238E27FC236}">
              <a16:creationId xmlns="" xmlns:a16="http://schemas.microsoft.com/office/drawing/2014/main" id="{00000000-0008-0000-0100-0000B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a:extLst>
            <a:ext uri="{FF2B5EF4-FFF2-40B4-BE49-F238E27FC236}">
              <a16:creationId xmlns="" xmlns:a16="http://schemas.microsoft.com/office/drawing/2014/main" id="{00000000-0008-0000-0100-0000B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a:extLst>
            <a:ext uri="{FF2B5EF4-FFF2-40B4-BE49-F238E27FC236}">
              <a16:creationId xmlns="" xmlns:a16="http://schemas.microsoft.com/office/drawing/2014/main" id="{00000000-0008-0000-0100-0000B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a:extLst>
            <a:ext uri="{FF2B5EF4-FFF2-40B4-BE49-F238E27FC236}">
              <a16:creationId xmlns="" xmlns:a16="http://schemas.microsoft.com/office/drawing/2014/main" id="{00000000-0008-0000-0100-0000C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124748</xdr:rowOff>
    </xdr:from>
    <xdr:to>
      <xdr:col>50</xdr:col>
      <xdr:colOff>165100</xdr:colOff>
      <xdr:row>64</xdr:row>
      <xdr:rowOff>54898</xdr:rowOff>
    </xdr:to>
    <xdr:sp macro="" textlink="">
      <xdr:nvSpPr>
        <xdr:cNvPr id="193" name="楕円 192">
          <a:extLst>
            <a:ext uri="{FF2B5EF4-FFF2-40B4-BE49-F238E27FC236}">
              <a16:creationId xmlns="" xmlns:a16="http://schemas.microsoft.com/office/drawing/2014/main" id="{00000000-0008-0000-0100-0000C1000000}"/>
            </a:ext>
          </a:extLst>
        </xdr:cNvPr>
        <xdr:cNvSpPr/>
      </xdr:nvSpPr>
      <xdr:spPr>
        <a:xfrm>
          <a:off x="9588500" y="1092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118427</xdr:rowOff>
    </xdr:from>
    <xdr:ext cx="599010" cy="259045"/>
    <xdr:sp macro="" textlink="">
      <xdr:nvSpPr>
        <xdr:cNvPr id="194" name="n_1aveValue【橋りょう・トンネル】&#10;一人当たり有形固定資産（償却資産）額">
          <a:extLst>
            <a:ext uri="{FF2B5EF4-FFF2-40B4-BE49-F238E27FC236}">
              <a16:creationId xmlns="" xmlns:a16="http://schemas.microsoft.com/office/drawing/2014/main" id="{00000000-0008-0000-0100-0000C2000000}"/>
            </a:ext>
          </a:extLst>
        </xdr:cNvPr>
        <xdr:cNvSpPr txBox="1"/>
      </xdr:nvSpPr>
      <xdr:spPr>
        <a:xfrm>
          <a:off x="9327095" y="1040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89357</xdr:rowOff>
    </xdr:from>
    <xdr:ext cx="599010" cy="259045"/>
    <xdr:sp macro="" textlink="">
      <xdr:nvSpPr>
        <xdr:cNvPr id="195" name="n_2aveValue【橋りょう・トンネル】&#10;一人当たり有形固定資産（償却資産）額">
          <a:extLst>
            <a:ext uri="{FF2B5EF4-FFF2-40B4-BE49-F238E27FC236}">
              <a16:creationId xmlns="" xmlns:a16="http://schemas.microsoft.com/office/drawing/2014/main" id="{00000000-0008-0000-0100-0000C3000000}"/>
            </a:ext>
          </a:extLst>
        </xdr:cNvPr>
        <xdr:cNvSpPr txBox="1"/>
      </xdr:nvSpPr>
      <xdr:spPr>
        <a:xfrm>
          <a:off x="8450795" y="1037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46025</xdr:rowOff>
    </xdr:from>
    <xdr:ext cx="599010" cy="259045"/>
    <xdr:sp macro="" textlink="">
      <xdr:nvSpPr>
        <xdr:cNvPr id="196" name="n_1mainValue【橋りょう・トンネル】&#10;一人当たり有形固定資産（償却資産）額">
          <a:extLst>
            <a:ext uri="{FF2B5EF4-FFF2-40B4-BE49-F238E27FC236}">
              <a16:creationId xmlns="" xmlns:a16="http://schemas.microsoft.com/office/drawing/2014/main" id="{00000000-0008-0000-0100-0000C4000000}"/>
            </a:ext>
          </a:extLst>
        </xdr:cNvPr>
        <xdr:cNvSpPr txBox="1"/>
      </xdr:nvSpPr>
      <xdr:spPr>
        <a:xfrm>
          <a:off x="9327095" y="1101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a:extLst>
            <a:ext uri="{FF2B5EF4-FFF2-40B4-BE49-F238E27FC236}">
              <a16:creationId xmlns="" xmlns:a16="http://schemas.microsoft.com/office/drawing/2014/main" id="{00000000-0008-0000-0100-0000C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a:extLst>
            <a:ext uri="{FF2B5EF4-FFF2-40B4-BE49-F238E27FC236}">
              <a16:creationId xmlns="" xmlns:a16="http://schemas.microsoft.com/office/drawing/2014/main" id="{00000000-0008-0000-0100-0000C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a:extLst>
            <a:ext uri="{FF2B5EF4-FFF2-40B4-BE49-F238E27FC236}">
              <a16:creationId xmlns="" xmlns:a16="http://schemas.microsoft.com/office/drawing/2014/main" id="{00000000-0008-0000-0100-0000C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a:extLst>
            <a:ext uri="{FF2B5EF4-FFF2-40B4-BE49-F238E27FC236}">
              <a16:creationId xmlns="" xmlns:a16="http://schemas.microsoft.com/office/drawing/2014/main" id="{00000000-0008-0000-0100-0000C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a:extLst>
            <a:ext uri="{FF2B5EF4-FFF2-40B4-BE49-F238E27FC236}">
              <a16:creationId xmlns="" xmlns:a16="http://schemas.microsoft.com/office/drawing/2014/main" id="{00000000-0008-0000-0100-0000C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a:extLst>
            <a:ext uri="{FF2B5EF4-FFF2-40B4-BE49-F238E27FC236}">
              <a16:creationId xmlns="" xmlns:a16="http://schemas.microsoft.com/office/drawing/2014/main" id="{00000000-0008-0000-0100-0000C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a:extLst>
            <a:ext uri="{FF2B5EF4-FFF2-40B4-BE49-F238E27FC236}">
              <a16:creationId xmlns="" xmlns:a16="http://schemas.microsoft.com/office/drawing/2014/main" id="{00000000-0008-0000-0100-0000C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a:extLst>
            <a:ext uri="{FF2B5EF4-FFF2-40B4-BE49-F238E27FC236}">
              <a16:creationId xmlns="" xmlns:a16="http://schemas.microsoft.com/office/drawing/2014/main" id="{00000000-0008-0000-0100-0000C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a:extLst>
            <a:ext uri="{FF2B5EF4-FFF2-40B4-BE49-F238E27FC236}">
              <a16:creationId xmlns="" xmlns:a16="http://schemas.microsoft.com/office/drawing/2014/main" id="{00000000-0008-0000-0100-0000C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a:extLst>
            <a:ext uri="{FF2B5EF4-FFF2-40B4-BE49-F238E27FC236}">
              <a16:creationId xmlns="" xmlns:a16="http://schemas.microsoft.com/office/drawing/2014/main" id="{00000000-0008-0000-0100-0000C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7" name="テキスト ボックス 206">
          <a:extLst>
            <a:ext uri="{FF2B5EF4-FFF2-40B4-BE49-F238E27FC236}">
              <a16:creationId xmlns="" xmlns:a16="http://schemas.microsoft.com/office/drawing/2014/main" id="{00000000-0008-0000-0100-0000CF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8" name="直線コネクタ 207">
          <a:extLst>
            <a:ext uri="{FF2B5EF4-FFF2-40B4-BE49-F238E27FC236}">
              <a16:creationId xmlns="" xmlns:a16="http://schemas.microsoft.com/office/drawing/2014/main" id="{00000000-0008-0000-0100-0000D0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09" name="テキスト ボックス 208">
          <a:extLst>
            <a:ext uri="{FF2B5EF4-FFF2-40B4-BE49-F238E27FC236}">
              <a16:creationId xmlns="" xmlns:a16="http://schemas.microsoft.com/office/drawing/2014/main" id="{00000000-0008-0000-0100-0000D1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0" name="直線コネクタ 209">
          <a:extLst>
            <a:ext uri="{FF2B5EF4-FFF2-40B4-BE49-F238E27FC236}">
              <a16:creationId xmlns="" xmlns:a16="http://schemas.microsoft.com/office/drawing/2014/main" id="{00000000-0008-0000-0100-0000D2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1" name="テキスト ボックス 210">
          <a:extLst>
            <a:ext uri="{FF2B5EF4-FFF2-40B4-BE49-F238E27FC236}">
              <a16:creationId xmlns="" xmlns:a16="http://schemas.microsoft.com/office/drawing/2014/main" id="{00000000-0008-0000-0100-0000D3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2" name="直線コネクタ 211">
          <a:extLst>
            <a:ext uri="{FF2B5EF4-FFF2-40B4-BE49-F238E27FC236}">
              <a16:creationId xmlns="" xmlns:a16="http://schemas.microsoft.com/office/drawing/2014/main" id="{00000000-0008-0000-0100-0000D4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3" name="テキスト ボックス 212">
          <a:extLst>
            <a:ext uri="{FF2B5EF4-FFF2-40B4-BE49-F238E27FC236}">
              <a16:creationId xmlns="" xmlns:a16="http://schemas.microsoft.com/office/drawing/2014/main" id="{00000000-0008-0000-0100-0000D5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4" name="直線コネクタ 213">
          <a:extLst>
            <a:ext uri="{FF2B5EF4-FFF2-40B4-BE49-F238E27FC236}">
              <a16:creationId xmlns="" xmlns:a16="http://schemas.microsoft.com/office/drawing/2014/main" id="{00000000-0008-0000-0100-0000D6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15" name="テキスト ボックス 214">
          <a:extLst>
            <a:ext uri="{FF2B5EF4-FFF2-40B4-BE49-F238E27FC236}">
              <a16:creationId xmlns="" xmlns:a16="http://schemas.microsoft.com/office/drawing/2014/main" id="{00000000-0008-0000-0100-0000D700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6" name="直線コネクタ 215">
          <a:extLst>
            <a:ext uri="{FF2B5EF4-FFF2-40B4-BE49-F238E27FC236}">
              <a16:creationId xmlns="" xmlns:a16="http://schemas.microsoft.com/office/drawing/2014/main" id="{00000000-0008-0000-0100-0000D8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7" name="テキスト ボックス 216">
          <a:extLst>
            <a:ext uri="{FF2B5EF4-FFF2-40B4-BE49-F238E27FC236}">
              <a16:creationId xmlns="" xmlns:a16="http://schemas.microsoft.com/office/drawing/2014/main" id="{00000000-0008-0000-0100-0000D9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8" name="【公営住宅】&#10;有形固定資産減価償却率グラフ枠">
          <a:extLst>
            <a:ext uri="{FF2B5EF4-FFF2-40B4-BE49-F238E27FC236}">
              <a16:creationId xmlns="" xmlns:a16="http://schemas.microsoft.com/office/drawing/2014/main" id="{00000000-0008-0000-0100-0000DA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85</xdr:row>
      <xdr:rowOff>65532</xdr:rowOff>
    </xdr:to>
    <xdr:cxnSp macro="">
      <xdr:nvCxnSpPr>
        <xdr:cNvPr id="219" name="直線コネクタ 218">
          <a:extLst>
            <a:ext uri="{FF2B5EF4-FFF2-40B4-BE49-F238E27FC236}">
              <a16:creationId xmlns="" xmlns:a16="http://schemas.microsoft.com/office/drawing/2014/main" id="{00000000-0008-0000-0100-0000DB000000}"/>
            </a:ext>
          </a:extLst>
        </xdr:cNvPr>
        <xdr:cNvCxnSpPr/>
      </xdr:nvCxnSpPr>
      <xdr:spPr>
        <a:xfrm flipV="1">
          <a:off x="4634865" y="13411200"/>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69359</xdr:rowOff>
    </xdr:from>
    <xdr:ext cx="405111" cy="259045"/>
    <xdr:sp macro="" textlink="">
      <xdr:nvSpPr>
        <xdr:cNvPr id="220" name="【公営住宅】&#10;有形固定資産減価償却率最小値テキスト">
          <a:extLst>
            <a:ext uri="{FF2B5EF4-FFF2-40B4-BE49-F238E27FC236}">
              <a16:creationId xmlns="" xmlns:a16="http://schemas.microsoft.com/office/drawing/2014/main" id="{00000000-0008-0000-0100-0000DC000000}"/>
            </a:ext>
          </a:extLst>
        </xdr:cNvPr>
        <xdr:cNvSpPr txBox="1"/>
      </xdr:nvSpPr>
      <xdr:spPr>
        <a:xfrm>
          <a:off x="46736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65532</xdr:rowOff>
    </xdr:from>
    <xdr:to>
      <xdr:col>24</xdr:col>
      <xdr:colOff>152400</xdr:colOff>
      <xdr:row>85</xdr:row>
      <xdr:rowOff>65532</xdr:rowOff>
    </xdr:to>
    <xdr:cxnSp macro="">
      <xdr:nvCxnSpPr>
        <xdr:cNvPr id="221" name="直線コネクタ 220">
          <a:extLst>
            <a:ext uri="{FF2B5EF4-FFF2-40B4-BE49-F238E27FC236}">
              <a16:creationId xmlns="" xmlns:a16="http://schemas.microsoft.com/office/drawing/2014/main" id="{00000000-0008-0000-0100-0000DD000000}"/>
            </a:ext>
          </a:extLst>
        </xdr:cNvPr>
        <xdr:cNvCxnSpPr/>
      </xdr:nvCxnSpPr>
      <xdr:spPr>
        <a:xfrm>
          <a:off x="4546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22" name="【公営住宅】&#10;有形固定資産減価償却率最大値テキスト">
          <a:extLst>
            <a:ext uri="{FF2B5EF4-FFF2-40B4-BE49-F238E27FC236}">
              <a16:creationId xmlns="" xmlns:a16="http://schemas.microsoft.com/office/drawing/2014/main" id="{00000000-0008-0000-0100-0000DE000000}"/>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23" name="直線コネクタ 222">
          <a:extLst>
            <a:ext uri="{FF2B5EF4-FFF2-40B4-BE49-F238E27FC236}">
              <a16:creationId xmlns="" xmlns:a16="http://schemas.microsoft.com/office/drawing/2014/main" id="{00000000-0008-0000-0100-0000DF00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89171</xdr:rowOff>
    </xdr:from>
    <xdr:ext cx="405111" cy="259045"/>
    <xdr:sp macro="" textlink="">
      <xdr:nvSpPr>
        <xdr:cNvPr id="224" name="【公営住宅】&#10;有形固定資産減価償却率平均値テキスト">
          <a:extLst>
            <a:ext uri="{FF2B5EF4-FFF2-40B4-BE49-F238E27FC236}">
              <a16:creationId xmlns="" xmlns:a16="http://schemas.microsoft.com/office/drawing/2014/main" id="{00000000-0008-0000-0100-0000E0000000}"/>
            </a:ext>
          </a:extLst>
        </xdr:cNvPr>
        <xdr:cNvSpPr txBox="1"/>
      </xdr:nvSpPr>
      <xdr:spPr>
        <a:xfrm>
          <a:off x="4673600" y="14148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110744</xdr:rowOff>
    </xdr:from>
    <xdr:to>
      <xdr:col>24</xdr:col>
      <xdr:colOff>114300</xdr:colOff>
      <xdr:row>83</xdr:row>
      <xdr:rowOff>40894</xdr:rowOff>
    </xdr:to>
    <xdr:sp macro="" textlink="">
      <xdr:nvSpPr>
        <xdr:cNvPr id="225" name="フローチャート: 判断 224">
          <a:extLst>
            <a:ext uri="{FF2B5EF4-FFF2-40B4-BE49-F238E27FC236}">
              <a16:creationId xmlns="" xmlns:a16="http://schemas.microsoft.com/office/drawing/2014/main" id="{00000000-0008-0000-0100-0000E1000000}"/>
            </a:ext>
          </a:extLst>
        </xdr:cNvPr>
        <xdr:cNvSpPr/>
      </xdr:nvSpPr>
      <xdr:spPr>
        <a:xfrm>
          <a:off x="4584700" y="1416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42163</xdr:rowOff>
    </xdr:from>
    <xdr:to>
      <xdr:col>20</xdr:col>
      <xdr:colOff>38100</xdr:colOff>
      <xdr:row>82</xdr:row>
      <xdr:rowOff>143763</xdr:rowOff>
    </xdr:to>
    <xdr:sp macro="" textlink="">
      <xdr:nvSpPr>
        <xdr:cNvPr id="226" name="フローチャート: 判断 225">
          <a:extLst>
            <a:ext uri="{FF2B5EF4-FFF2-40B4-BE49-F238E27FC236}">
              <a16:creationId xmlns="" xmlns:a16="http://schemas.microsoft.com/office/drawing/2014/main" id="{00000000-0008-0000-0100-0000E2000000}"/>
            </a:ext>
          </a:extLst>
        </xdr:cNvPr>
        <xdr:cNvSpPr/>
      </xdr:nvSpPr>
      <xdr:spPr>
        <a:xfrm>
          <a:off x="3746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19304</xdr:rowOff>
    </xdr:from>
    <xdr:to>
      <xdr:col>15</xdr:col>
      <xdr:colOff>101600</xdr:colOff>
      <xdr:row>82</xdr:row>
      <xdr:rowOff>120904</xdr:rowOff>
    </xdr:to>
    <xdr:sp macro="" textlink="">
      <xdr:nvSpPr>
        <xdr:cNvPr id="227" name="フローチャート: 判断 226">
          <a:extLst>
            <a:ext uri="{FF2B5EF4-FFF2-40B4-BE49-F238E27FC236}">
              <a16:creationId xmlns="" xmlns:a16="http://schemas.microsoft.com/office/drawing/2014/main" id="{00000000-0008-0000-0100-0000E3000000}"/>
            </a:ext>
          </a:extLst>
        </xdr:cNvPr>
        <xdr:cNvSpPr/>
      </xdr:nvSpPr>
      <xdr:spPr>
        <a:xfrm>
          <a:off x="2857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8" name="テキスト ボックス 227">
          <a:extLst>
            <a:ext uri="{FF2B5EF4-FFF2-40B4-BE49-F238E27FC236}">
              <a16:creationId xmlns="" xmlns:a16="http://schemas.microsoft.com/office/drawing/2014/main" id="{00000000-0008-0000-0100-0000E4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a:extLst>
            <a:ext uri="{FF2B5EF4-FFF2-40B4-BE49-F238E27FC236}">
              <a16:creationId xmlns="" xmlns:a16="http://schemas.microsoft.com/office/drawing/2014/main" id="{00000000-0008-0000-0100-0000E5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a:extLst>
            <a:ext uri="{FF2B5EF4-FFF2-40B4-BE49-F238E27FC236}">
              <a16:creationId xmlns="" xmlns:a16="http://schemas.microsoft.com/office/drawing/2014/main" id="{00000000-0008-0000-0100-0000E6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a:extLst>
            <a:ext uri="{FF2B5EF4-FFF2-40B4-BE49-F238E27FC236}">
              <a16:creationId xmlns="" xmlns:a16="http://schemas.microsoft.com/office/drawing/2014/main" id="{00000000-0008-0000-0100-0000E7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a:extLst>
            <a:ext uri="{FF2B5EF4-FFF2-40B4-BE49-F238E27FC236}">
              <a16:creationId xmlns="" xmlns:a16="http://schemas.microsoft.com/office/drawing/2014/main" id="{00000000-0008-0000-0100-0000E8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33020</xdr:rowOff>
    </xdr:from>
    <xdr:to>
      <xdr:col>20</xdr:col>
      <xdr:colOff>38100</xdr:colOff>
      <xdr:row>81</xdr:row>
      <xdr:rowOff>134620</xdr:rowOff>
    </xdr:to>
    <xdr:sp macro="" textlink="">
      <xdr:nvSpPr>
        <xdr:cNvPr id="233" name="楕円 232">
          <a:extLst>
            <a:ext uri="{FF2B5EF4-FFF2-40B4-BE49-F238E27FC236}">
              <a16:creationId xmlns="" xmlns:a16="http://schemas.microsoft.com/office/drawing/2014/main" id="{00000000-0008-0000-0100-0000E9000000}"/>
            </a:ext>
          </a:extLst>
        </xdr:cNvPr>
        <xdr:cNvSpPr/>
      </xdr:nvSpPr>
      <xdr:spPr>
        <a:xfrm>
          <a:off x="3746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134890</xdr:rowOff>
    </xdr:from>
    <xdr:ext cx="405111" cy="259045"/>
    <xdr:sp macro="" textlink="">
      <xdr:nvSpPr>
        <xdr:cNvPr id="234" name="n_1aveValue【公営住宅】&#10;有形固定資産減価償却率">
          <a:extLst>
            <a:ext uri="{FF2B5EF4-FFF2-40B4-BE49-F238E27FC236}">
              <a16:creationId xmlns="" xmlns:a16="http://schemas.microsoft.com/office/drawing/2014/main" id="{00000000-0008-0000-0100-0000EA000000}"/>
            </a:ext>
          </a:extLst>
        </xdr:cNvPr>
        <xdr:cNvSpPr txBox="1"/>
      </xdr:nvSpPr>
      <xdr:spPr>
        <a:xfrm>
          <a:off x="3582044" y="14193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137431</xdr:rowOff>
    </xdr:from>
    <xdr:ext cx="405111" cy="259045"/>
    <xdr:sp macro="" textlink="">
      <xdr:nvSpPr>
        <xdr:cNvPr id="235" name="n_2aveValue【公営住宅】&#10;有形固定資産減価償却率">
          <a:extLst>
            <a:ext uri="{FF2B5EF4-FFF2-40B4-BE49-F238E27FC236}">
              <a16:creationId xmlns="" xmlns:a16="http://schemas.microsoft.com/office/drawing/2014/main" id="{00000000-0008-0000-0100-0000EB000000}"/>
            </a:ext>
          </a:extLst>
        </xdr:cNvPr>
        <xdr:cNvSpPr txBox="1"/>
      </xdr:nvSpPr>
      <xdr:spPr>
        <a:xfrm>
          <a:off x="2705744" y="1385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151147</xdr:rowOff>
    </xdr:from>
    <xdr:ext cx="405111" cy="259045"/>
    <xdr:sp macro="" textlink="">
      <xdr:nvSpPr>
        <xdr:cNvPr id="236" name="n_1mainValue【公営住宅】&#10;有形固定資産減価償却率">
          <a:extLst>
            <a:ext uri="{FF2B5EF4-FFF2-40B4-BE49-F238E27FC236}">
              <a16:creationId xmlns="" xmlns:a16="http://schemas.microsoft.com/office/drawing/2014/main" id="{00000000-0008-0000-0100-0000EC000000}"/>
            </a:ext>
          </a:extLst>
        </xdr:cNvPr>
        <xdr:cNvSpPr txBox="1"/>
      </xdr:nvSpPr>
      <xdr:spPr>
        <a:xfrm>
          <a:off x="3582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a:extLst>
            <a:ext uri="{FF2B5EF4-FFF2-40B4-BE49-F238E27FC236}">
              <a16:creationId xmlns="" xmlns:a16="http://schemas.microsoft.com/office/drawing/2014/main" id="{00000000-0008-0000-0100-0000ED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a:extLst>
            <a:ext uri="{FF2B5EF4-FFF2-40B4-BE49-F238E27FC236}">
              <a16:creationId xmlns="" xmlns:a16="http://schemas.microsoft.com/office/drawing/2014/main" id="{00000000-0008-0000-0100-0000EE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a:extLst>
            <a:ext uri="{FF2B5EF4-FFF2-40B4-BE49-F238E27FC236}">
              <a16:creationId xmlns="" xmlns:a16="http://schemas.microsoft.com/office/drawing/2014/main" id="{00000000-0008-0000-0100-0000EF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a:extLst>
            <a:ext uri="{FF2B5EF4-FFF2-40B4-BE49-F238E27FC236}">
              <a16:creationId xmlns="" xmlns:a16="http://schemas.microsoft.com/office/drawing/2014/main" id="{00000000-0008-0000-0100-0000F0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a:extLst>
            <a:ext uri="{FF2B5EF4-FFF2-40B4-BE49-F238E27FC236}">
              <a16:creationId xmlns="" xmlns:a16="http://schemas.microsoft.com/office/drawing/2014/main" id="{00000000-0008-0000-0100-0000F1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a:extLst>
            <a:ext uri="{FF2B5EF4-FFF2-40B4-BE49-F238E27FC236}">
              <a16:creationId xmlns="" xmlns:a16="http://schemas.microsoft.com/office/drawing/2014/main" id="{00000000-0008-0000-0100-0000F2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a:extLst>
            <a:ext uri="{FF2B5EF4-FFF2-40B4-BE49-F238E27FC236}">
              <a16:creationId xmlns="" xmlns:a16="http://schemas.microsoft.com/office/drawing/2014/main" id="{00000000-0008-0000-0100-0000F3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a:extLst>
            <a:ext uri="{FF2B5EF4-FFF2-40B4-BE49-F238E27FC236}">
              <a16:creationId xmlns="" xmlns:a16="http://schemas.microsoft.com/office/drawing/2014/main" id="{00000000-0008-0000-0100-0000F4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5" name="テキスト ボックス 244">
          <a:extLst>
            <a:ext uri="{FF2B5EF4-FFF2-40B4-BE49-F238E27FC236}">
              <a16:creationId xmlns="" xmlns:a16="http://schemas.microsoft.com/office/drawing/2014/main" id="{00000000-0008-0000-0100-0000F5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6" name="直線コネクタ 245">
          <a:extLst>
            <a:ext uri="{FF2B5EF4-FFF2-40B4-BE49-F238E27FC236}">
              <a16:creationId xmlns="" xmlns:a16="http://schemas.microsoft.com/office/drawing/2014/main" id="{00000000-0008-0000-0100-0000F6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7" name="直線コネクタ 246">
          <a:extLst>
            <a:ext uri="{FF2B5EF4-FFF2-40B4-BE49-F238E27FC236}">
              <a16:creationId xmlns="" xmlns:a16="http://schemas.microsoft.com/office/drawing/2014/main" id="{00000000-0008-0000-0100-0000F7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48" name="テキスト ボックス 247">
          <a:extLst>
            <a:ext uri="{FF2B5EF4-FFF2-40B4-BE49-F238E27FC236}">
              <a16:creationId xmlns="" xmlns:a16="http://schemas.microsoft.com/office/drawing/2014/main" id="{00000000-0008-0000-0100-0000F8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49" name="直線コネクタ 248">
          <a:extLst>
            <a:ext uri="{FF2B5EF4-FFF2-40B4-BE49-F238E27FC236}">
              <a16:creationId xmlns="" xmlns:a16="http://schemas.microsoft.com/office/drawing/2014/main" id="{00000000-0008-0000-0100-0000F9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0" name="テキスト ボックス 249">
          <a:extLst>
            <a:ext uri="{FF2B5EF4-FFF2-40B4-BE49-F238E27FC236}">
              <a16:creationId xmlns="" xmlns:a16="http://schemas.microsoft.com/office/drawing/2014/main" id="{00000000-0008-0000-0100-0000FA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1" name="直線コネクタ 250">
          <a:extLst>
            <a:ext uri="{FF2B5EF4-FFF2-40B4-BE49-F238E27FC236}">
              <a16:creationId xmlns="" xmlns:a16="http://schemas.microsoft.com/office/drawing/2014/main" id="{00000000-0008-0000-0100-0000FB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2" name="テキスト ボックス 251">
          <a:extLst>
            <a:ext uri="{FF2B5EF4-FFF2-40B4-BE49-F238E27FC236}">
              <a16:creationId xmlns="" xmlns:a16="http://schemas.microsoft.com/office/drawing/2014/main" id="{00000000-0008-0000-0100-0000FC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3" name="直線コネクタ 252">
          <a:extLst>
            <a:ext uri="{FF2B5EF4-FFF2-40B4-BE49-F238E27FC236}">
              <a16:creationId xmlns="" xmlns:a16="http://schemas.microsoft.com/office/drawing/2014/main" id="{00000000-0008-0000-0100-0000FD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4" name="テキスト ボックス 253">
          <a:extLst>
            <a:ext uri="{FF2B5EF4-FFF2-40B4-BE49-F238E27FC236}">
              <a16:creationId xmlns="" xmlns:a16="http://schemas.microsoft.com/office/drawing/2014/main" id="{00000000-0008-0000-0100-0000FE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5" name="直線コネクタ 254">
          <a:extLst>
            <a:ext uri="{FF2B5EF4-FFF2-40B4-BE49-F238E27FC236}">
              <a16:creationId xmlns="" xmlns:a16="http://schemas.microsoft.com/office/drawing/2014/main" id="{00000000-0008-0000-0100-0000FF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6" name="テキスト ボックス 255">
          <a:extLst>
            <a:ext uri="{FF2B5EF4-FFF2-40B4-BE49-F238E27FC236}">
              <a16:creationId xmlns="" xmlns:a16="http://schemas.microsoft.com/office/drawing/2014/main" id="{00000000-0008-0000-0100-000000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7" name="直線コネクタ 256">
          <a:extLst>
            <a:ext uri="{FF2B5EF4-FFF2-40B4-BE49-F238E27FC236}">
              <a16:creationId xmlns="" xmlns:a16="http://schemas.microsoft.com/office/drawing/2014/main" id="{00000000-0008-0000-0100-00000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8" name="テキスト ボックス 257">
          <a:extLst>
            <a:ext uri="{FF2B5EF4-FFF2-40B4-BE49-F238E27FC236}">
              <a16:creationId xmlns="" xmlns:a16="http://schemas.microsoft.com/office/drawing/2014/main" id="{00000000-0008-0000-0100-00000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9" name="【公営住宅】&#10;一人当たり面積グラフ枠">
          <a:extLst>
            <a:ext uri="{FF2B5EF4-FFF2-40B4-BE49-F238E27FC236}">
              <a16:creationId xmlns="" xmlns:a16="http://schemas.microsoft.com/office/drawing/2014/main" id="{00000000-0008-0000-0100-00000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118872</xdr:rowOff>
    </xdr:from>
    <xdr:to>
      <xdr:col>54</xdr:col>
      <xdr:colOff>189865</xdr:colOff>
      <xdr:row>86</xdr:row>
      <xdr:rowOff>76963</xdr:rowOff>
    </xdr:to>
    <xdr:cxnSp macro="">
      <xdr:nvCxnSpPr>
        <xdr:cNvPr id="260" name="直線コネクタ 259">
          <a:extLst>
            <a:ext uri="{FF2B5EF4-FFF2-40B4-BE49-F238E27FC236}">
              <a16:creationId xmlns="" xmlns:a16="http://schemas.microsoft.com/office/drawing/2014/main" id="{00000000-0008-0000-0100-000004010000}"/>
            </a:ext>
          </a:extLst>
        </xdr:cNvPr>
        <xdr:cNvCxnSpPr/>
      </xdr:nvCxnSpPr>
      <xdr:spPr>
        <a:xfrm flipV="1">
          <a:off x="10476865" y="13320522"/>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61" name="【公営住宅】&#10;一人当たり面積最小値テキスト">
          <a:extLst>
            <a:ext uri="{FF2B5EF4-FFF2-40B4-BE49-F238E27FC236}">
              <a16:creationId xmlns="" xmlns:a16="http://schemas.microsoft.com/office/drawing/2014/main" id="{00000000-0008-0000-0100-000005010000}"/>
            </a:ext>
          </a:extLst>
        </xdr:cNvPr>
        <xdr:cNvSpPr txBox="1"/>
      </xdr:nvSpPr>
      <xdr:spPr>
        <a:xfrm>
          <a:off x="1051560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62" name="直線コネクタ 261">
          <a:extLst>
            <a:ext uri="{FF2B5EF4-FFF2-40B4-BE49-F238E27FC236}">
              <a16:creationId xmlns="" xmlns:a16="http://schemas.microsoft.com/office/drawing/2014/main" id="{00000000-0008-0000-0100-000006010000}"/>
            </a:ext>
          </a:extLst>
        </xdr:cNvPr>
        <xdr:cNvCxnSpPr/>
      </xdr:nvCxnSpPr>
      <xdr:spPr>
        <a:xfrm>
          <a:off x="10388600" y="1482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65549</xdr:rowOff>
    </xdr:from>
    <xdr:ext cx="469744" cy="259045"/>
    <xdr:sp macro="" textlink="">
      <xdr:nvSpPr>
        <xdr:cNvPr id="263" name="【公営住宅】&#10;一人当たり面積最大値テキスト">
          <a:extLst>
            <a:ext uri="{FF2B5EF4-FFF2-40B4-BE49-F238E27FC236}">
              <a16:creationId xmlns="" xmlns:a16="http://schemas.microsoft.com/office/drawing/2014/main" id="{00000000-0008-0000-0100-000007010000}"/>
            </a:ext>
          </a:extLst>
        </xdr:cNvPr>
        <xdr:cNvSpPr txBox="1"/>
      </xdr:nvSpPr>
      <xdr:spPr>
        <a:xfrm>
          <a:off x="10515600" y="1309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118872</xdr:rowOff>
    </xdr:from>
    <xdr:to>
      <xdr:col>55</xdr:col>
      <xdr:colOff>88900</xdr:colOff>
      <xdr:row>77</xdr:row>
      <xdr:rowOff>118872</xdr:rowOff>
    </xdr:to>
    <xdr:cxnSp macro="">
      <xdr:nvCxnSpPr>
        <xdr:cNvPr id="264" name="直線コネクタ 263">
          <a:extLst>
            <a:ext uri="{FF2B5EF4-FFF2-40B4-BE49-F238E27FC236}">
              <a16:creationId xmlns="" xmlns:a16="http://schemas.microsoft.com/office/drawing/2014/main" id="{00000000-0008-0000-0100-000008010000}"/>
            </a:ext>
          </a:extLst>
        </xdr:cNvPr>
        <xdr:cNvCxnSpPr/>
      </xdr:nvCxnSpPr>
      <xdr:spPr>
        <a:xfrm>
          <a:off x="10388600" y="13320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79</xdr:row>
      <xdr:rowOff>93742</xdr:rowOff>
    </xdr:from>
    <xdr:ext cx="469744" cy="259045"/>
    <xdr:sp macro="" textlink="">
      <xdr:nvSpPr>
        <xdr:cNvPr id="265" name="【公営住宅】&#10;一人当たり面積平均値テキスト">
          <a:extLst>
            <a:ext uri="{FF2B5EF4-FFF2-40B4-BE49-F238E27FC236}">
              <a16:creationId xmlns="" xmlns:a16="http://schemas.microsoft.com/office/drawing/2014/main" id="{00000000-0008-0000-0100-000009010000}"/>
            </a:ext>
          </a:extLst>
        </xdr:cNvPr>
        <xdr:cNvSpPr txBox="1"/>
      </xdr:nvSpPr>
      <xdr:spPr>
        <a:xfrm>
          <a:off x="10515600" y="13638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115315</xdr:rowOff>
    </xdr:from>
    <xdr:to>
      <xdr:col>55</xdr:col>
      <xdr:colOff>50800</xdr:colOff>
      <xdr:row>80</xdr:row>
      <xdr:rowOff>45465</xdr:rowOff>
    </xdr:to>
    <xdr:sp macro="" textlink="">
      <xdr:nvSpPr>
        <xdr:cNvPr id="266" name="フローチャート: 判断 265">
          <a:extLst>
            <a:ext uri="{FF2B5EF4-FFF2-40B4-BE49-F238E27FC236}">
              <a16:creationId xmlns="" xmlns:a16="http://schemas.microsoft.com/office/drawing/2014/main" id="{00000000-0008-0000-0100-00000A010000}"/>
            </a:ext>
          </a:extLst>
        </xdr:cNvPr>
        <xdr:cNvSpPr/>
      </xdr:nvSpPr>
      <xdr:spPr>
        <a:xfrm>
          <a:off x="10426700" y="1365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79</xdr:row>
      <xdr:rowOff>158750</xdr:rowOff>
    </xdr:from>
    <xdr:to>
      <xdr:col>50</xdr:col>
      <xdr:colOff>165100</xdr:colOff>
      <xdr:row>80</xdr:row>
      <xdr:rowOff>88900</xdr:rowOff>
    </xdr:to>
    <xdr:sp macro="" textlink="">
      <xdr:nvSpPr>
        <xdr:cNvPr id="267" name="フローチャート: 判断 266">
          <a:extLst>
            <a:ext uri="{FF2B5EF4-FFF2-40B4-BE49-F238E27FC236}">
              <a16:creationId xmlns="" xmlns:a16="http://schemas.microsoft.com/office/drawing/2014/main" id="{00000000-0008-0000-0100-00000B010000}"/>
            </a:ext>
          </a:extLst>
        </xdr:cNvPr>
        <xdr:cNvSpPr/>
      </xdr:nvSpPr>
      <xdr:spPr>
        <a:xfrm>
          <a:off x="9588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145035</xdr:rowOff>
    </xdr:from>
    <xdr:to>
      <xdr:col>46</xdr:col>
      <xdr:colOff>38100</xdr:colOff>
      <xdr:row>80</xdr:row>
      <xdr:rowOff>75185</xdr:rowOff>
    </xdr:to>
    <xdr:sp macro="" textlink="">
      <xdr:nvSpPr>
        <xdr:cNvPr id="268" name="フローチャート: 判断 267">
          <a:extLst>
            <a:ext uri="{FF2B5EF4-FFF2-40B4-BE49-F238E27FC236}">
              <a16:creationId xmlns="" xmlns:a16="http://schemas.microsoft.com/office/drawing/2014/main" id="{00000000-0008-0000-0100-00000C010000}"/>
            </a:ext>
          </a:extLst>
        </xdr:cNvPr>
        <xdr:cNvSpPr/>
      </xdr:nvSpPr>
      <xdr:spPr>
        <a:xfrm>
          <a:off x="8699500" y="136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9" name="テキスト ボックス 268">
          <a:extLst>
            <a:ext uri="{FF2B5EF4-FFF2-40B4-BE49-F238E27FC236}">
              <a16:creationId xmlns="" xmlns:a16="http://schemas.microsoft.com/office/drawing/2014/main" id="{00000000-0008-0000-0100-00000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0" name="テキスト ボックス 269">
          <a:extLst>
            <a:ext uri="{FF2B5EF4-FFF2-40B4-BE49-F238E27FC236}">
              <a16:creationId xmlns="" xmlns:a16="http://schemas.microsoft.com/office/drawing/2014/main" id="{00000000-0008-0000-0100-00000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1" name="テキスト ボックス 270">
          <a:extLst>
            <a:ext uri="{FF2B5EF4-FFF2-40B4-BE49-F238E27FC236}">
              <a16:creationId xmlns="" xmlns:a16="http://schemas.microsoft.com/office/drawing/2014/main" id="{00000000-0008-0000-0100-00000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2" name="テキスト ボックス 271">
          <a:extLst>
            <a:ext uri="{FF2B5EF4-FFF2-40B4-BE49-F238E27FC236}">
              <a16:creationId xmlns="" xmlns:a16="http://schemas.microsoft.com/office/drawing/2014/main" id="{00000000-0008-0000-0100-00001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3" name="テキスト ボックス 272">
          <a:extLst>
            <a:ext uri="{FF2B5EF4-FFF2-40B4-BE49-F238E27FC236}">
              <a16:creationId xmlns="" xmlns:a16="http://schemas.microsoft.com/office/drawing/2014/main" id="{00000000-0008-0000-0100-00001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109982</xdr:rowOff>
    </xdr:from>
    <xdr:to>
      <xdr:col>50</xdr:col>
      <xdr:colOff>165100</xdr:colOff>
      <xdr:row>80</xdr:row>
      <xdr:rowOff>40132</xdr:rowOff>
    </xdr:to>
    <xdr:sp macro="" textlink="">
      <xdr:nvSpPr>
        <xdr:cNvPr id="274" name="楕円 273">
          <a:extLst>
            <a:ext uri="{FF2B5EF4-FFF2-40B4-BE49-F238E27FC236}">
              <a16:creationId xmlns="" xmlns:a16="http://schemas.microsoft.com/office/drawing/2014/main" id="{00000000-0008-0000-0100-000012010000}"/>
            </a:ext>
          </a:extLst>
        </xdr:cNvPr>
        <xdr:cNvSpPr/>
      </xdr:nvSpPr>
      <xdr:spPr>
        <a:xfrm>
          <a:off x="9588500" y="1365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80</xdr:row>
      <xdr:rowOff>80027</xdr:rowOff>
    </xdr:from>
    <xdr:ext cx="469744" cy="259045"/>
    <xdr:sp macro="" textlink="">
      <xdr:nvSpPr>
        <xdr:cNvPr id="275" name="n_1aveValue【公営住宅】&#10;一人当たり面積">
          <a:extLst>
            <a:ext uri="{FF2B5EF4-FFF2-40B4-BE49-F238E27FC236}">
              <a16:creationId xmlns="" xmlns:a16="http://schemas.microsoft.com/office/drawing/2014/main" id="{00000000-0008-0000-0100-000013010000}"/>
            </a:ext>
          </a:extLst>
        </xdr:cNvPr>
        <xdr:cNvSpPr txBox="1"/>
      </xdr:nvSpPr>
      <xdr:spPr>
        <a:xfrm>
          <a:off x="9391727" y="1379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91712</xdr:rowOff>
    </xdr:from>
    <xdr:ext cx="469744" cy="259045"/>
    <xdr:sp macro="" textlink="">
      <xdr:nvSpPr>
        <xdr:cNvPr id="276" name="n_2aveValue【公営住宅】&#10;一人当たり面積">
          <a:extLst>
            <a:ext uri="{FF2B5EF4-FFF2-40B4-BE49-F238E27FC236}">
              <a16:creationId xmlns="" xmlns:a16="http://schemas.microsoft.com/office/drawing/2014/main" id="{00000000-0008-0000-0100-000014010000}"/>
            </a:ext>
          </a:extLst>
        </xdr:cNvPr>
        <xdr:cNvSpPr txBox="1"/>
      </xdr:nvSpPr>
      <xdr:spPr>
        <a:xfrm>
          <a:off x="8515427" y="1346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56659</xdr:rowOff>
    </xdr:from>
    <xdr:ext cx="469744" cy="259045"/>
    <xdr:sp macro="" textlink="">
      <xdr:nvSpPr>
        <xdr:cNvPr id="277" name="n_1mainValue【公営住宅】&#10;一人当たり面積">
          <a:extLst>
            <a:ext uri="{FF2B5EF4-FFF2-40B4-BE49-F238E27FC236}">
              <a16:creationId xmlns="" xmlns:a16="http://schemas.microsoft.com/office/drawing/2014/main" id="{00000000-0008-0000-0100-000015010000}"/>
            </a:ext>
          </a:extLst>
        </xdr:cNvPr>
        <xdr:cNvSpPr txBox="1"/>
      </xdr:nvSpPr>
      <xdr:spPr>
        <a:xfrm>
          <a:off x="9391727" y="1342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 xmlns:a16="http://schemas.microsoft.com/office/drawing/2014/main" id="{00000000-0008-0000-0100-00001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279" name="正方形/長方形 278">
          <a:extLst>
            <a:ext uri="{FF2B5EF4-FFF2-40B4-BE49-F238E27FC236}">
              <a16:creationId xmlns="" xmlns:a16="http://schemas.microsoft.com/office/drawing/2014/main" id="{00000000-0008-0000-0100-000017010000}"/>
            </a:ext>
          </a:extLst>
        </xdr:cNvPr>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280" name="正方形/長方形 279">
          <a:extLst>
            <a:ext uri="{FF2B5EF4-FFF2-40B4-BE49-F238E27FC236}">
              <a16:creationId xmlns="" xmlns:a16="http://schemas.microsoft.com/office/drawing/2014/main" id="{00000000-0008-0000-0100-000018010000}"/>
            </a:ext>
          </a:extLst>
        </xdr:cNvPr>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281" name="正方形/長方形 280">
          <a:extLst>
            <a:ext uri="{FF2B5EF4-FFF2-40B4-BE49-F238E27FC236}">
              <a16:creationId xmlns="" xmlns:a16="http://schemas.microsoft.com/office/drawing/2014/main" id="{00000000-0008-0000-0100-000019010000}"/>
            </a:ext>
          </a:extLst>
        </xdr:cNvPr>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282" name="正方形/長方形 281">
          <a:extLst>
            <a:ext uri="{FF2B5EF4-FFF2-40B4-BE49-F238E27FC236}">
              <a16:creationId xmlns="" xmlns:a16="http://schemas.microsoft.com/office/drawing/2014/main" id="{00000000-0008-0000-0100-00001A010000}"/>
            </a:ext>
          </a:extLst>
        </xdr:cNvPr>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 xmlns:a16="http://schemas.microsoft.com/office/drawing/2014/main" id="{00000000-0008-0000-0100-00001B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a:extLst>
            <a:ext uri="{FF2B5EF4-FFF2-40B4-BE49-F238E27FC236}">
              <a16:creationId xmlns="" xmlns:a16="http://schemas.microsoft.com/office/drawing/2014/main" id="{00000000-0008-0000-0100-00001C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a:extLst>
            <a:ext uri="{FF2B5EF4-FFF2-40B4-BE49-F238E27FC236}">
              <a16:creationId xmlns="" xmlns:a16="http://schemas.microsoft.com/office/drawing/2014/main" id="{00000000-0008-0000-0100-00001D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86" name="直線コネクタ 285">
          <a:extLst>
            <a:ext uri="{FF2B5EF4-FFF2-40B4-BE49-F238E27FC236}">
              <a16:creationId xmlns="" xmlns:a16="http://schemas.microsoft.com/office/drawing/2014/main" id="{00000000-0008-0000-0100-00001E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87" name="テキスト ボックス 286">
          <a:extLst>
            <a:ext uri="{FF2B5EF4-FFF2-40B4-BE49-F238E27FC236}">
              <a16:creationId xmlns="" xmlns:a16="http://schemas.microsoft.com/office/drawing/2014/main" id="{00000000-0008-0000-0100-00001F01000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8" name="直線コネクタ 287">
          <a:extLst>
            <a:ext uri="{FF2B5EF4-FFF2-40B4-BE49-F238E27FC236}">
              <a16:creationId xmlns="" xmlns:a16="http://schemas.microsoft.com/office/drawing/2014/main" id="{00000000-0008-0000-0100-000020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9" name="テキスト ボックス 288">
          <a:extLst>
            <a:ext uri="{FF2B5EF4-FFF2-40B4-BE49-F238E27FC236}">
              <a16:creationId xmlns="" xmlns:a16="http://schemas.microsoft.com/office/drawing/2014/main" id="{00000000-0008-0000-0100-000021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0" name="直線コネクタ 289">
          <a:extLst>
            <a:ext uri="{FF2B5EF4-FFF2-40B4-BE49-F238E27FC236}">
              <a16:creationId xmlns="" xmlns:a16="http://schemas.microsoft.com/office/drawing/2014/main" id="{00000000-0008-0000-0100-000022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1" name="テキスト ボックス 290">
          <a:extLst>
            <a:ext uri="{FF2B5EF4-FFF2-40B4-BE49-F238E27FC236}">
              <a16:creationId xmlns="" xmlns:a16="http://schemas.microsoft.com/office/drawing/2014/main" id="{00000000-0008-0000-0100-000023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2" name="直線コネクタ 291">
          <a:extLst>
            <a:ext uri="{FF2B5EF4-FFF2-40B4-BE49-F238E27FC236}">
              <a16:creationId xmlns="" xmlns:a16="http://schemas.microsoft.com/office/drawing/2014/main" id="{00000000-0008-0000-0100-000024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3" name="テキスト ボックス 292">
          <a:extLst>
            <a:ext uri="{FF2B5EF4-FFF2-40B4-BE49-F238E27FC236}">
              <a16:creationId xmlns="" xmlns:a16="http://schemas.microsoft.com/office/drawing/2014/main" id="{00000000-0008-0000-0100-000025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4" name="直線コネクタ 293">
          <a:extLst>
            <a:ext uri="{FF2B5EF4-FFF2-40B4-BE49-F238E27FC236}">
              <a16:creationId xmlns="" xmlns:a16="http://schemas.microsoft.com/office/drawing/2014/main" id="{00000000-0008-0000-0100-000026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5" name="テキスト ボックス 294">
          <a:extLst>
            <a:ext uri="{FF2B5EF4-FFF2-40B4-BE49-F238E27FC236}">
              <a16:creationId xmlns="" xmlns:a16="http://schemas.microsoft.com/office/drawing/2014/main" id="{00000000-0008-0000-0100-000027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6" name="直線コネクタ 295">
          <a:extLst>
            <a:ext uri="{FF2B5EF4-FFF2-40B4-BE49-F238E27FC236}">
              <a16:creationId xmlns="" xmlns:a16="http://schemas.microsoft.com/office/drawing/2014/main" id="{00000000-0008-0000-0100-000028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7" name="テキスト ボックス 296">
          <a:extLst>
            <a:ext uri="{FF2B5EF4-FFF2-40B4-BE49-F238E27FC236}">
              <a16:creationId xmlns="" xmlns:a16="http://schemas.microsoft.com/office/drawing/2014/main" id="{00000000-0008-0000-0100-000029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8" name="【港湾・漁港】&#10;有形固定資産減価償却率グラフ枠">
          <a:extLst>
            <a:ext uri="{FF2B5EF4-FFF2-40B4-BE49-F238E27FC236}">
              <a16:creationId xmlns="" xmlns:a16="http://schemas.microsoft.com/office/drawing/2014/main" id="{00000000-0008-0000-0100-00002A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6350</xdr:rowOff>
    </xdr:from>
    <xdr:to>
      <xdr:col>20</xdr:col>
      <xdr:colOff>38100</xdr:colOff>
      <xdr:row>102</xdr:row>
      <xdr:rowOff>107950</xdr:rowOff>
    </xdr:to>
    <xdr:sp macro="" textlink="">
      <xdr:nvSpPr>
        <xdr:cNvPr id="299" name="フローチャート: 判断 298">
          <a:extLst>
            <a:ext uri="{FF2B5EF4-FFF2-40B4-BE49-F238E27FC236}">
              <a16:creationId xmlns="" xmlns:a16="http://schemas.microsoft.com/office/drawing/2014/main" id="{00000000-0008-0000-0100-00002B010000}"/>
            </a:ext>
          </a:extLst>
        </xdr:cNvPr>
        <xdr:cNvSpPr/>
      </xdr:nvSpPr>
      <xdr:spPr>
        <a:xfrm>
          <a:off x="3746500" y="1749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82550</xdr:rowOff>
    </xdr:from>
    <xdr:to>
      <xdr:col>15</xdr:col>
      <xdr:colOff>101600</xdr:colOff>
      <xdr:row>104</xdr:row>
      <xdr:rowOff>12700</xdr:rowOff>
    </xdr:to>
    <xdr:sp macro="" textlink="">
      <xdr:nvSpPr>
        <xdr:cNvPr id="300" name="フローチャート: 判断 299">
          <a:extLst>
            <a:ext uri="{FF2B5EF4-FFF2-40B4-BE49-F238E27FC236}">
              <a16:creationId xmlns="" xmlns:a16="http://schemas.microsoft.com/office/drawing/2014/main" id="{00000000-0008-0000-0100-00002C010000}"/>
            </a:ext>
          </a:extLst>
        </xdr:cNvPr>
        <xdr:cNvSpPr/>
      </xdr:nvSpPr>
      <xdr:spPr>
        <a:xfrm>
          <a:off x="2857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1" name="テキスト ボックス 300">
          <a:extLst>
            <a:ext uri="{FF2B5EF4-FFF2-40B4-BE49-F238E27FC236}">
              <a16:creationId xmlns="" xmlns:a16="http://schemas.microsoft.com/office/drawing/2014/main" id="{00000000-0008-0000-0100-00002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2" name="テキスト ボックス 301">
          <a:extLst>
            <a:ext uri="{FF2B5EF4-FFF2-40B4-BE49-F238E27FC236}">
              <a16:creationId xmlns="" xmlns:a16="http://schemas.microsoft.com/office/drawing/2014/main" id="{00000000-0008-0000-0100-00002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3" name="テキスト ボックス 302">
          <a:extLst>
            <a:ext uri="{FF2B5EF4-FFF2-40B4-BE49-F238E27FC236}">
              <a16:creationId xmlns="" xmlns:a16="http://schemas.microsoft.com/office/drawing/2014/main" id="{00000000-0008-0000-0100-00002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4" name="テキスト ボックス 303">
          <a:extLst>
            <a:ext uri="{FF2B5EF4-FFF2-40B4-BE49-F238E27FC236}">
              <a16:creationId xmlns="" xmlns:a16="http://schemas.microsoft.com/office/drawing/2014/main" id="{00000000-0008-0000-0100-00003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5" name="テキスト ボックス 304">
          <a:extLst>
            <a:ext uri="{FF2B5EF4-FFF2-40B4-BE49-F238E27FC236}">
              <a16:creationId xmlns="" xmlns:a16="http://schemas.microsoft.com/office/drawing/2014/main" id="{00000000-0008-0000-0100-00003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122555</xdr:rowOff>
    </xdr:from>
    <xdr:to>
      <xdr:col>20</xdr:col>
      <xdr:colOff>38100</xdr:colOff>
      <xdr:row>100</xdr:row>
      <xdr:rowOff>52705</xdr:rowOff>
    </xdr:to>
    <xdr:sp macro="" textlink="">
      <xdr:nvSpPr>
        <xdr:cNvPr id="306" name="楕円 305">
          <a:extLst>
            <a:ext uri="{FF2B5EF4-FFF2-40B4-BE49-F238E27FC236}">
              <a16:creationId xmlns="" xmlns:a16="http://schemas.microsoft.com/office/drawing/2014/main" id="{00000000-0008-0000-0100-000032010000}"/>
            </a:ext>
          </a:extLst>
        </xdr:cNvPr>
        <xdr:cNvSpPr/>
      </xdr:nvSpPr>
      <xdr:spPr>
        <a:xfrm>
          <a:off x="3746500" y="1709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99077</xdr:rowOff>
    </xdr:from>
    <xdr:ext cx="405111" cy="259045"/>
    <xdr:sp macro="" textlink="">
      <xdr:nvSpPr>
        <xdr:cNvPr id="307" name="n_1aveValue【港湾・漁港】&#10;有形固定資産減価償却率">
          <a:extLst>
            <a:ext uri="{FF2B5EF4-FFF2-40B4-BE49-F238E27FC236}">
              <a16:creationId xmlns="" xmlns:a16="http://schemas.microsoft.com/office/drawing/2014/main" id="{00000000-0008-0000-0100-000033010000}"/>
            </a:ext>
          </a:extLst>
        </xdr:cNvPr>
        <xdr:cNvSpPr txBox="1"/>
      </xdr:nvSpPr>
      <xdr:spPr>
        <a:xfrm>
          <a:off x="3582044" y="1758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29227</xdr:rowOff>
    </xdr:from>
    <xdr:ext cx="405111" cy="259045"/>
    <xdr:sp macro="" textlink="">
      <xdr:nvSpPr>
        <xdr:cNvPr id="308" name="n_2aveValue【港湾・漁港】&#10;有形固定資産減価償却率">
          <a:extLst>
            <a:ext uri="{FF2B5EF4-FFF2-40B4-BE49-F238E27FC236}">
              <a16:creationId xmlns="" xmlns:a16="http://schemas.microsoft.com/office/drawing/2014/main" id="{00000000-0008-0000-0100-000034010000}"/>
            </a:ext>
          </a:extLst>
        </xdr:cNvPr>
        <xdr:cNvSpPr txBox="1"/>
      </xdr:nvSpPr>
      <xdr:spPr>
        <a:xfrm>
          <a:off x="2705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69232</xdr:rowOff>
    </xdr:from>
    <xdr:ext cx="405111" cy="259045"/>
    <xdr:sp macro="" textlink="">
      <xdr:nvSpPr>
        <xdr:cNvPr id="309" name="n_1mainValue【港湾・漁港】&#10;有形固定資産減価償却率">
          <a:extLst>
            <a:ext uri="{FF2B5EF4-FFF2-40B4-BE49-F238E27FC236}">
              <a16:creationId xmlns="" xmlns:a16="http://schemas.microsoft.com/office/drawing/2014/main" id="{00000000-0008-0000-0100-000035010000}"/>
            </a:ext>
          </a:extLst>
        </xdr:cNvPr>
        <xdr:cNvSpPr txBox="1"/>
      </xdr:nvSpPr>
      <xdr:spPr>
        <a:xfrm>
          <a:off x="3582044" y="1687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0" name="正方形/長方形 309">
          <a:extLst>
            <a:ext uri="{FF2B5EF4-FFF2-40B4-BE49-F238E27FC236}">
              <a16:creationId xmlns="" xmlns:a16="http://schemas.microsoft.com/office/drawing/2014/main" id="{00000000-0008-0000-0100-00003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11" name="正方形/長方形 310">
          <a:extLst>
            <a:ext uri="{FF2B5EF4-FFF2-40B4-BE49-F238E27FC236}">
              <a16:creationId xmlns="" xmlns:a16="http://schemas.microsoft.com/office/drawing/2014/main" id="{00000000-0008-0000-0100-000037010000}"/>
            </a:ext>
          </a:extLst>
        </xdr:cNvPr>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12" name="正方形/長方形 311">
          <a:extLst>
            <a:ext uri="{FF2B5EF4-FFF2-40B4-BE49-F238E27FC236}">
              <a16:creationId xmlns="" xmlns:a16="http://schemas.microsoft.com/office/drawing/2014/main" id="{00000000-0008-0000-0100-000038010000}"/>
            </a:ext>
          </a:extLst>
        </xdr:cNvPr>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13" name="正方形/長方形 312">
          <a:extLst>
            <a:ext uri="{FF2B5EF4-FFF2-40B4-BE49-F238E27FC236}">
              <a16:creationId xmlns="" xmlns:a16="http://schemas.microsoft.com/office/drawing/2014/main" id="{00000000-0008-0000-0100-000039010000}"/>
            </a:ext>
          </a:extLst>
        </xdr:cNvPr>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14" name="正方形/長方形 313">
          <a:extLst>
            <a:ext uri="{FF2B5EF4-FFF2-40B4-BE49-F238E27FC236}">
              <a16:creationId xmlns="" xmlns:a16="http://schemas.microsoft.com/office/drawing/2014/main" id="{00000000-0008-0000-0100-00003A010000}"/>
            </a:ext>
          </a:extLst>
        </xdr:cNvPr>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a:extLst>
            <a:ext uri="{FF2B5EF4-FFF2-40B4-BE49-F238E27FC236}">
              <a16:creationId xmlns="" xmlns:a16="http://schemas.microsoft.com/office/drawing/2014/main" id="{00000000-0008-0000-0100-00003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6" name="テキスト ボックス 315">
          <a:extLst>
            <a:ext uri="{FF2B5EF4-FFF2-40B4-BE49-F238E27FC236}">
              <a16:creationId xmlns="" xmlns:a16="http://schemas.microsoft.com/office/drawing/2014/main" id="{00000000-0008-0000-0100-00003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7" name="直線コネクタ 316">
          <a:extLst>
            <a:ext uri="{FF2B5EF4-FFF2-40B4-BE49-F238E27FC236}">
              <a16:creationId xmlns="" xmlns:a16="http://schemas.microsoft.com/office/drawing/2014/main" id="{00000000-0008-0000-0100-00003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18" name="直線コネクタ 317">
          <a:extLst>
            <a:ext uri="{FF2B5EF4-FFF2-40B4-BE49-F238E27FC236}">
              <a16:creationId xmlns="" xmlns:a16="http://schemas.microsoft.com/office/drawing/2014/main" id="{00000000-0008-0000-0100-00003E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19" name="テキスト ボックス 318">
          <a:extLst>
            <a:ext uri="{FF2B5EF4-FFF2-40B4-BE49-F238E27FC236}">
              <a16:creationId xmlns="" xmlns:a16="http://schemas.microsoft.com/office/drawing/2014/main" id="{00000000-0008-0000-0100-00003F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20" name="直線コネクタ 319">
          <a:extLst>
            <a:ext uri="{FF2B5EF4-FFF2-40B4-BE49-F238E27FC236}">
              <a16:creationId xmlns="" xmlns:a16="http://schemas.microsoft.com/office/drawing/2014/main" id="{00000000-0008-0000-0100-000040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21" name="テキスト ボックス 320">
          <a:extLst>
            <a:ext uri="{FF2B5EF4-FFF2-40B4-BE49-F238E27FC236}">
              <a16:creationId xmlns="" xmlns:a16="http://schemas.microsoft.com/office/drawing/2014/main" id="{00000000-0008-0000-0100-000041010000}"/>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22" name="直線コネクタ 321">
          <a:extLst>
            <a:ext uri="{FF2B5EF4-FFF2-40B4-BE49-F238E27FC236}">
              <a16:creationId xmlns="" xmlns:a16="http://schemas.microsoft.com/office/drawing/2014/main" id="{00000000-0008-0000-0100-000042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23" name="テキスト ボックス 322">
          <a:extLst>
            <a:ext uri="{FF2B5EF4-FFF2-40B4-BE49-F238E27FC236}">
              <a16:creationId xmlns="" xmlns:a16="http://schemas.microsoft.com/office/drawing/2014/main" id="{00000000-0008-0000-0100-000043010000}"/>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24" name="直線コネクタ 323">
          <a:extLst>
            <a:ext uri="{FF2B5EF4-FFF2-40B4-BE49-F238E27FC236}">
              <a16:creationId xmlns="" xmlns:a16="http://schemas.microsoft.com/office/drawing/2014/main" id="{00000000-0008-0000-0100-000044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25" name="テキスト ボックス 324">
          <a:extLst>
            <a:ext uri="{FF2B5EF4-FFF2-40B4-BE49-F238E27FC236}">
              <a16:creationId xmlns="" xmlns:a16="http://schemas.microsoft.com/office/drawing/2014/main" id="{00000000-0008-0000-0100-000045010000}"/>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6" name="直線コネクタ 325">
          <a:extLst>
            <a:ext uri="{FF2B5EF4-FFF2-40B4-BE49-F238E27FC236}">
              <a16:creationId xmlns="" xmlns:a16="http://schemas.microsoft.com/office/drawing/2014/main" id="{00000000-0008-0000-0100-00004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27" name="テキスト ボックス 326">
          <a:extLst>
            <a:ext uri="{FF2B5EF4-FFF2-40B4-BE49-F238E27FC236}">
              <a16:creationId xmlns="" xmlns:a16="http://schemas.microsoft.com/office/drawing/2014/main" id="{00000000-0008-0000-0100-000047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8" name="【港湾・漁港】&#10;一人当たり有形固定資産（償却資産）額グラフ枠">
          <a:extLst>
            <a:ext uri="{FF2B5EF4-FFF2-40B4-BE49-F238E27FC236}">
              <a16:creationId xmlns="" xmlns:a16="http://schemas.microsoft.com/office/drawing/2014/main" id="{00000000-0008-0000-0100-00004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99</xdr:row>
      <xdr:rowOff>82378</xdr:rowOff>
    </xdr:from>
    <xdr:to>
      <xdr:col>50</xdr:col>
      <xdr:colOff>165100</xdr:colOff>
      <xdr:row>100</xdr:row>
      <xdr:rowOff>12528</xdr:rowOff>
    </xdr:to>
    <xdr:sp macro="" textlink="">
      <xdr:nvSpPr>
        <xdr:cNvPr id="329" name="フローチャート: 判断 328">
          <a:extLst>
            <a:ext uri="{FF2B5EF4-FFF2-40B4-BE49-F238E27FC236}">
              <a16:creationId xmlns="" xmlns:a16="http://schemas.microsoft.com/office/drawing/2014/main" id="{00000000-0008-0000-0100-000049010000}"/>
            </a:ext>
          </a:extLst>
        </xdr:cNvPr>
        <xdr:cNvSpPr/>
      </xdr:nvSpPr>
      <xdr:spPr>
        <a:xfrm>
          <a:off x="9588500" y="1705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100</xdr:row>
      <xdr:rowOff>97203</xdr:rowOff>
    </xdr:from>
    <xdr:to>
      <xdr:col>46</xdr:col>
      <xdr:colOff>38100</xdr:colOff>
      <xdr:row>101</xdr:row>
      <xdr:rowOff>27353</xdr:rowOff>
    </xdr:to>
    <xdr:sp macro="" textlink="">
      <xdr:nvSpPr>
        <xdr:cNvPr id="330" name="フローチャート: 判断 329">
          <a:extLst>
            <a:ext uri="{FF2B5EF4-FFF2-40B4-BE49-F238E27FC236}">
              <a16:creationId xmlns="" xmlns:a16="http://schemas.microsoft.com/office/drawing/2014/main" id="{00000000-0008-0000-0100-00004A010000}"/>
            </a:ext>
          </a:extLst>
        </xdr:cNvPr>
        <xdr:cNvSpPr/>
      </xdr:nvSpPr>
      <xdr:spPr>
        <a:xfrm>
          <a:off x="8699500" y="1724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1" name="テキスト ボックス 330">
          <a:extLst>
            <a:ext uri="{FF2B5EF4-FFF2-40B4-BE49-F238E27FC236}">
              <a16:creationId xmlns="" xmlns:a16="http://schemas.microsoft.com/office/drawing/2014/main" id="{00000000-0008-0000-0100-00004B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2" name="テキスト ボックス 331">
          <a:extLst>
            <a:ext uri="{FF2B5EF4-FFF2-40B4-BE49-F238E27FC236}">
              <a16:creationId xmlns="" xmlns:a16="http://schemas.microsoft.com/office/drawing/2014/main" id="{00000000-0008-0000-0100-00004C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3" name="テキスト ボックス 332">
          <a:extLst>
            <a:ext uri="{FF2B5EF4-FFF2-40B4-BE49-F238E27FC236}">
              <a16:creationId xmlns="" xmlns:a16="http://schemas.microsoft.com/office/drawing/2014/main" id="{00000000-0008-0000-0100-00004D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4" name="テキスト ボックス 333">
          <a:extLst>
            <a:ext uri="{FF2B5EF4-FFF2-40B4-BE49-F238E27FC236}">
              <a16:creationId xmlns="" xmlns:a16="http://schemas.microsoft.com/office/drawing/2014/main" id="{00000000-0008-0000-0100-00004E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5" name="テキスト ボックス 334">
          <a:extLst>
            <a:ext uri="{FF2B5EF4-FFF2-40B4-BE49-F238E27FC236}">
              <a16:creationId xmlns="" xmlns:a16="http://schemas.microsoft.com/office/drawing/2014/main" id="{00000000-0008-0000-0100-00004F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25781</xdr:rowOff>
    </xdr:from>
    <xdr:to>
      <xdr:col>50</xdr:col>
      <xdr:colOff>165100</xdr:colOff>
      <xdr:row>100</xdr:row>
      <xdr:rowOff>127381</xdr:rowOff>
    </xdr:to>
    <xdr:sp macro="" textlink="">
      <xdr:nvSpPr>
        <xdr:cNvPr id="336" name="楕円 335">
          <a:extLst>
            <a:ext uri="{FF2B5EF4-FFF2-40B4-BE49-F238E27FC236}">
              <a16:creationId xmlns="" xmlns:a16="http://schemas.microsoft.com/office/drawing/2014/main" id="{00000000-0008-0000-0100-000050010000}"/>
            </a:ext>
          </a:extLst>
        </xdr:cNvPr>
        <xdr:cNvSpPr/>
      </xdr:nvSpPr>
      <xdr:spPr>
        <a:xfrm>
          <a:off x="9588500" y="1717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98</xdr:row>
      <xdr:rowOff>29055</xdr:rowOff>
    </xdr:from>
    <xdr:ext cx="599010" cy="259045"/>
    <xdr:sp macro="" textlink="">
      <xdr:nvSpPr>
        <xdr:cNvPr id="337" name="n_1aveValue【港湾・漁港】&#10;一人当たり有形固定資産（償却資産）額">
          <a:extLst>
            <a:ext uri="{FF2B5EF4-FFF2-40B4-BE49-F238E27FC236}">
              <a16:creationId xmlns="" xmlns:a16="http://schemas.microsoft.com/office/drawing/2014/main" id="{00000000-0008-0000-0100-000051010000}"/>
            </a:ext>
          </a:extLst>
        </xdr:cNvPr>
        <xdr:cNvSpPr txBox="1"/>
      </xdr:nvSpPr>
      <xdr:spPr>
        <a:xfrm>
          <a:off x="9327095" y="16831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99</xdr:row>
      <xdr:rowOff>43880</xdr:rowOff>
    </xdr:from>
    <xdr:ext cx="599010" cy="259045"/>
    <xdr:sp macro="" textlink="">
      <xdr:nvSpPr>
        <xdr:cNvPr id="338" name="n_2aveValue【港湾・漁港】&#10;一人当たり有形固定資産（償却資産）額">
          <a:extLst>
            <a:ext uri="{FF2B5EF4-FFF2-40B4-BE49-F238E27FC236}">
              <a16:creationId xmlns="" xmlns:a16="http://schemas.microsoft.com/office/drawing/2014/main" id="{00000000-0008-0000-0100-000052010000}"/>
            </a:ext>
          </a:extLst>
        </xdr:cNvPr>
        <xdr:cNvSpPr txBox="1"/>
      </xdr:nvSpPr>
      <xdr:spPr>
        <a:xfrm>
          <a:off x="8450795" y="1701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100</xdr:row>
      <xdr:rowOff>118508</xdr:rowOff>
    </xdr:from>
    <xdr:ext cx="599010" cy="259045"/>
    <xdr:sp macro="" textlink="">
      <xdr:nvSpPr>
        <xdr:cNvPr id="339" name="n_1mainValue【港湾・漁港】&#10;一人当たり有形固定資産（償却資産）額">
          <a:extLst>
            <a:ext uri="{FF2B5EF4-FFF2-40B4-BE49-F238E27FC236}">
              <a16:creationId xmlns="" xmlns:a16="http://schemas.microsoft.com/office/drawing/2014/main" id="{00000000-0008-0000-0100-000053010000}"/>
            </a:ext>
          </a:extLst>
        </xdr:cNvPr>
        <xdr:cNvSpPr txBox="1"/>
      </xdr:nvSpPr>
      <xdr:spPr>
        <a:xfrm>
          <a:off x="9327095" y="1726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0" name="正方形/長方形 339">
          <a:extLst>
            <a:ext uri="{FF2B5EF4-FFF2-40B4-BE49-F238E27FC236}">
              <a16:creationId xmlns="" xmlns:a16="http://schemas.microsoft.com/office/drawing/2014/main" id="{00000000-0008-0000-0100-00005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1" name="正方形/長方形 340">
          <a:extLst>
            <a:ext uri="{FF2B5EF4-FFF2-40B4-BE49-F238E27FC236}">
              <a16:creationId xmlns="" xmlns:a16="http://schemas.microsoft.com/office/drawing/2014/main" id="{00000000-0008-0000-0100-00005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2" name="正方形/長方形 341">
          <a:extLst>
            <a:ext uri="{FF2B5EF4-FFF2-40B4-BE49-F238E27FC236}">
              <a16:creationId xmlns="" xmlns:a16="http://schemas.microsoft.com/office/drawing/2014/main" id="{00000000-0008-0000-0100-00005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3" name="正方形/長方形 342">
          <a:extLst>
            <a:ext uri="{FF2B5EF4-FFF2-40B4-BE49-F238E27FC236}">
              <a16:creationId xmlns="" xmlns:a16="http://schemas.microsoft.com/office/drawing/2014/main" id="{00000000-0008-0000-0100-00005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4" name="正方形/長方形 343">
          <a:extLst>
            <a:ext uri="{FF2B5EF4-FFF2-40B4-BE49-F238E27FC236}">
              <a16:creationId xmlns="" xmlns:a16="http://schemas.microsoft.com/office/drawing/2014/main" id="{00000000-0008-0000-0100-00005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5" name="正方形/長方形 344">
          <a:extLst>
            <a:ext uri="{FF2B5EF4-FFF2-40B4-BE49-F238E27FC236}">
              <a16:creationId xmlns="" xmlns:a16="http://schemas.microsoft.com/office/drawing/2014/main" id="{00000000-0008-0000-0100-00005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6" name="正方形/長方形 345">
          <a:extLst>
            <a:ext uri="{FF2B5EF4-FFF2-40B4-BE49-F238E27FC236}">
              <a16:creationId xmlns="" xmlns:a16="http://schemas.microsoft.com/office/drawing/2014/main" id="{00000000-0008-0000-0100-00005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7" name="正方形/長方形 346">
          <a:extLst>
            <a:ext uri="{FF2B5EF4-FFF2-40B4-BE49-F238E27FC236}">
              <a16:creationId xmlns="" xmlns:a16="http://schemas.microsoft.com/office/drawing/2014/main" id="{00000000-0008-0000-0100-00005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8" name="テキスト ボックス 347">
          <a:extLst>
            <a:ext uri="{FF2B5EF4-FFF2-40B4-BE49-F238E27FC236}">
              <a16:creationId xmlns="" xmlns:a16="http://schemas.microsoft.com/office/drawing/2014/main" id="{00000000-0008-0000-0100-00005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9" name="直線コネクタ 348">
          <a:extLst>
            <a:ext uri="{FF2B5EF4-FFF2-40B4-BE49-F238E27FC236}">
              <a16:creationId xmlns="" xmlns:a16="http://schemas.microsoft.com/office/drawing/2014/main" id="{00000000-0008-0000-0100-00005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0" name="テキスト ボックス 349">
          <a:extLst>
            <a:ext uri="{FF2B5EF4-FFF2-40B4-BE49-F238E27FC236}">
              <a16:creationId xmlns="" xmlns:a16="http://schemas.microsoft.com/office/drawing/2014/main" id="{00000000-0008-0000-0100-00005E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1" name="直線コネクタ 350">
          <a:extLst>
            <a:ext uri="{FF2B5EF4-FFF2-40B4-BE49-F238E27FC236}">
              <a16:creationId xmlns="" xmlns:a16="http://schemas.microsoft.com/office/drawing/2014/main" id="{00000000-0008-0000-0100-00005F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2" name="テキスト ボックス 351">
          <a:extLst>
            <a:ext uri="{FF2B5EF4-FFF2-40B4-BE49-F238E27FC236}">
              <a16:creationId xmlns="" xmlns:a16="http://schemas.microsoft.com/office/drawing/2014/main" id="{00000000-0008-0000-0100-000060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3" name="直線コネクタ 352">
          <a:extLst>
            <a:ext uri="{FF2B5EF4-FFF2-40B4-BE49-F238E27FC236}">
              <a16:creationId xmlns="" xmlns:a16="http://schemas.microsoft.com/office/drawing/2014/main" id="{00000000-0008-0000-0100-000061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4" name="テキスト ボックス 353">
          <a:extLst>
            <a:ext uri="{FF2B5EF4-FFF2-40B4-BE49-F238E27FC236}">
              <a16:creationId xmlns="" xmlns:a16="http://schemas.microsoft.com/office/drawing/2014/main" id="{00000000-0008-0000-0100-000062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5" name="直線コネクタ 354">
          <a:extLst>
            <a:ext uri="{FF2B5EF4-FFF2-40B4-BE49-F238E27FC236}">
              <a16:creationId xmlns="" xmlns:a16="http://schemas.microsoft.com/office/drawing/2014/main" id="{00000000-0008-0000-0100-000063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6" name="テキスト ボックス 355">
          <a:extLst>
            <a:ext uri="{FF2B5EF4-FFF2-40B4-BE49-F238E27FC236}">
              <a16:creationId xmlns="" xmlns:a16="http://schemas.microsoft.com/office/drawing/2014/main" id="{00000000-0008-0000-0100-000064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7" name="直線コネクタ 356">
          <a:extLst>
            <a:ext uri="{FF2B5EF4-FFF2-40B4-BE49-F238E27FC236}">
              <a16:creationId xmlns="" xmlns:a16="http://schemas.microsoft.com/office/drawing/2014/main" id="{00000000-0008-0000-0100-000065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8" name="テキスト ボックス 357">
          <a:extLst>
            <a:ext uri="{FF2B5EF4-FFF2-40B4-BE49-F238E27FC236}">
              <a16:creationId xmlns="" xmlns:a16="http://schemas.microsoft.com/office/drawing/2014/main" id="{00000000-0008-0000-0100-000066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9" name="直線コネクタ 358">
          <a:extLst>
            <a:ext uri="{FF2B5EF4-FFF2-40B4-BE49-F238E27FC236}">
              <a16:creationId xmlns="" xmlns:a16="http://schemas.microsoft.com/office/drawing/2014/main" id="{00000000-0008-0000-0100-000067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0" name="テキスト ボックス 359">
          <a:extLst>
            <a:ext uri="{FF2B5EF4-FFF2-40B4-BE49-F238E27FC236}">
              <a16:creationId xmlns="" xmlns:a16="http://schemas.microsoft.com/office/drawing/2014/main" id="{00000000-0008-0000-0100-000068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1" name="直線コネクタ 360">
          <a:extLst>
            <a:ext uri="{FF2B5EF4-FFF2-40B4-BE49-F238E27FC236}">
              <a16:creationId xmlns="" xmlns:a16="http://schemas.microsoft.com/office/drawing/2014/main" id="{00000000-0008-0000-0100-00006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2" name="テキスト ボックス 361">
          <a:extLst>
            <a:ext uri="{FF2B5EF4-FFF2-40B4-BE49-F238E27FC236}">
              <a16:creationId xmlns="" xmlns:a16="http://schemas.microsoft.com/office/drawing/2014/main" id="{00000000-0008-0000-0100-00006A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3" name="【認定こども園・幼稚園・保育所】&#10;有形固定資産減価償却率グラフ枠">
          <a:extLst>
            <a:ext uri="{FF2B5EF4-FFF2-40B4-BE49-F238E27FC236}">
              <a16:creationId xmlns="" xmlns:a16="http://schemas.microsoft.com/office/drawing/2014/main" id="{00000000-0008-0000-0100-00006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91440</xdr:rowOff>
    </xdr:from>
    <xdr:to>
      <xdr:col>85</xdr:col>
      <xdr:colOff>126364</xdr:colOff>
      <xdr:row>42</xdr:row>
      <xdr:rowOff>131445</xdr:rowOff>
    </xdr:to>
    <xdr:cxnSp macro="">
      <xdr:nvCxnSpPr>
        <xdr:cNvPr id="364" name="直線コネクタ 363">
          <a:extLst>
            <a:ext uri="{FF2B5EF4-FFF2-40B4-BE49-F238E27FC236}">
              <a16:creationId xmlns="" xmlns:a16="http://schemas.microsoft.com/office/drawing/2014/main" id="{00000000-0008-0000-0100-00006C010000}"/>
            </a:ext>
          </a:extLst>
        </xdr:cNvPr>
        <xdr:cNvCxnSpPr/>
      </xdr:nvCxnSpPr>
      <xdr:spPr>
        <a:xfrm flipV="1">
          <a:off x="16318864" y="574929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135272</xdr:rowOff>
    </xdr:from>
    <xdr:ext cx="405111" cy="259045"/>
    <xdr:sp macro="" textlink="">
      <xdr:nvSpPr>
        <xdr:cNvPr id="365" name="【認定こども園・幼稚園・保育所】&#10;有形固定資産減価償却率最小値テキスト">
          <a:extLst>
            <a:ext uri="{FF2B5EF4-FFF2-40B4-BE49-F238E27FC236}">
              <a16:creationId xmlns="" xmlns:a16="http://schemas.microsoft.com/office/drawing/2014/main" id="{00000000-0008-0000-0100-00006D010000}"/>
            </a:ext>
          </a:extLst>
        </xdr:cNvPr>
        <xdr:cNvSpPr txBox="1"/>
      </xdr:nvSpPr>
      <xdr:spPr>
        <a:xfrm>
          <a:off x="16357600" y="73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131445</xdr:rowOff>
    </xdr:from>
    <xdr:to>
      <xdr:col>86</xdr:col>
      <xdr:colOff>25400</xdr:colOff>
      <xdr:row>42</xdr:row>
      <xdr:rowOff>131445</xdr:rowOff>
    </xdr:to>
    <xdr:cxnSp macro="">
      <xdr:nvCxnSpPr>
        <xdr:cNvPr id="366" name="直線コネクタ 365">
          <a:extLst>
            <a:ext uri="{FF2B5EF4-FFF2-40B4-BE49-F238E27FC236}">
              <a16:creationId xmlns="" xmlns:a16="http://schemas.microsoft.com/office/drawing/2014/main" id="{00000000-0008-0000-0100-00006E010000}"/>
            </a:ext>
          </a:extLst>
        </xdr:cNvPr>
        <xdr:cNvCxnSpPr/>
      </xdr:nvCxnSpPr>
      <xdr:spPr>
        <a:xfrm>
          <a:off x="16230600" y="733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38117</xdr:rowOff>
    </xdr:from>
    <xdr:ext cx="405111" cy="259045"/>
    <xdr:sp macro="" textlink="">
      <xdr:nvSpPr>
        <xdr:cNvPr id="367" name="【認定こども園・幼稚園・保育所】&#10;有形固定資産減価償却率最大値テキスト">
          <a:extLst>
            <a:ext uri="{FF2B5EF4-FFF2-40B4-BE49-F238E27FC236}">
              <a16:creationId xmlns="" xmlns:a16="http://schemas.microsoft.com/office/drawing/2014/main" id="{00000000-0008-0000-0100-00006F010000}"/>
            </a:ext>
          </a:extLst>
        </xdr:cNvPr>
        <xdr:cNvSpPr txBox="1"/>
      </xdr:nvSpPr>
      <xdr:spPr>
        <a:xfrm>
          <a:off x="16357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91440</xdr:rowOff>
    </xdr:from>
    <xdr:to>
      <xdr:col>86</xdr:col>
      <xdr:colOff>25400</xdr:colOff>
      <xdr:row>33</xdr:row>
      <xdr:rowOff>91440</xdr:rowOff>
    </xdr:to>
    <xdr:cxnSp macro="">
      <xdr:nvCxnSpPr>
        <xdr:cNvPr id="368" name="直線コネクタ 367">
          <a:extLst>
            <a:ext uri="{FF2B5EF4-FFF2-40B4-BE49-F238E27FC236}">
              <a16:creationId xmlns="" xmlns:a16="http://schemas.microsoft.com/office/drawing/2014/main" id="{00000000-0008-0000-0100-000070010000}"/>
            </a:ext>
          </a:extLst>
        </xdr:cNvPr>
        <xdr:cNvCxnSpPr/>
      </xdr:nvCxnSpPr>
      <xdr:spPr>
        <a:xfrm>
          <a:off x="16230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140987</xdr:rowOff>
    </xdr:from>
    <xdr:ext cx="405111" cy="259045"/>
    <xdr:sp macro="" textlink="">
      <xdr:nvSpPr>
        <xdr:cNvPr id="369" name="【認定こども園・幼稚園・保育所】&#10;有形固定資産減価償却率平均値テキスト">
          <a:extLst>
            <a:ext uri="{FF2B5EF4-FFF2-40B4-BE49-F238E27FC236}">
              <a16:creationId xmlns="" xmlns:a16="http://schemas.microsoft.com/office/drawing/2014/main" id="{00000000-0008-0000-0100-000071010000}"/>
            </a:ext>
          </a:extLst>
        </xdr:cNvPr>
        <xdr:cNvSpPr txBox="1"/>
      </xdr:nvSpPr>
      <xdr:spPr>
        <a:xfrm>
          <a:off x="16357600" y="6656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162560</xdr:rowOff>
    </xdr:from>
    <xdr:to>
      <xdr:col>85</xdr:col>
      <xdr:colOff>177800</xdr:colOff>
      <xdr:row>39</xdr:row>
      <xdr:rowOff>92710</xdr:rowOff>
    </xdr:to>
    <xdr:sp macro="" textlink="">
      <xdr:nvSpPr>
        <xdr:cNvPr id="370" name="フローチャート: 判断 369">
          <a:extLst>
            <a:ext uri="{FF2B5EF4-FFF2-40B4-BE49-F238E27FC236}">
              <a16:creationId xmlns="" xmlns:a16="http://schemas.microsoft.com/office/drawing/2014/main" id="{00000000-0008-0000-0100-000072010000}"/>
            </a:ext>
          </a:extLst>
        </xdr:cNvPr>
        <xdr:cNvSpPr/>
      </xdr:nvSpPr>
      <xdr:spPr>
        <a:xfrm>
          <a:off x="16268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371" name="フローチャート: 判断 370">
          <a:extLst>
            <a:ext uri="{FF2B5EF4-FFF2-40B4-BE49-F238E27FC236}">
              <a16:creationId xmlns="" xmlns:a16="http://schemas.microsoft.com/office/drawing/2014/main" id="{00000000-0008-0000-0100-000073010000}"/>
            </a:ext>
          </a:extLst>
        </xdr:cNvPr>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166370</xdr:rowOff>
    </xdr:from>
    <xdr:to>
      <xdr:col>76</xdr:col>
      <xdr:colOff>165100</xdr:colOff>
      <xdr:row>37</xdr:row>
      <xdr:rowOff>96520</xdr:rowOff>
    </xdr:to>
    <xdr:sp macro="" textlink="">
      <xdr:nvSpPr>
        <xdr:cNvPr id="372" name="フローチャート: 判断 371">
          <a:extLst>
            <a:ext uri="{FF2B5EF4-FFF2-40B4-BE49-F238E27FC236}">
              <a16:creationId xmlns="" xmlns:a16="http://schemas.microsoft.com/office/drawing/2014/main" id="{00000000-0008-0000-0100-000074010000}"/>
            </a:ext>
          </a:extLst>
        </xdr:cNvPr>
        <xdr:cNvSpPr/>
      </xdr:nvSpPr>
      <xdr:spPr>
        <a:xfrm>
          <a:off x="14541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3" name="テキスト ボックス 372">
          <a:extLst>
            <a:ext uri="{FF2B5EF4-FFF2-40B4-BE49-F238E27FC236}">
              <a16:creationId xmlns="" xmlns:a16="http://schemas.microsoft.com/office/drawing/2014/main" id="{00000000-0008-0000-0100-000075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4" name="テキスト ボックス 373">
          <a:extLst>
            <a:ext uri="{FF2B5EF4-FFF2-40B4-BE49-F238E27FC236}">
              <a16:creationId xmlns="" xmlns:a16="http://schemas.microsoft.com/office/drawing/2014/main" id="{00000000-0008-0000-0100-000076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5" name="テキスト ボックス 374">
          <a:extLst>
            <a:ext uri="{FF2B5EF4-FFF2-40B4-BE49-F238E27FC236}">
              <a16:creationId xmlns="" xmlns:a16="http://schemas.microsoft.com/office/drawing/2014/main" id="{00000000-0008-0000-0100-000077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6" name="テキスト ボックス 375">
          <a:extLst>
            <a:ext uri="{FF2B5EF4-FFF2-40B4-BE49-F238E27FC236}">
              <a16:creationId xmlns="" xmlns:a16="http://schemas.microsoft.com/office/drawing/2014/main" id="{00000000-0008-0000-0100-000078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7" name="テキスト ボックス 376">
          <a:extLst>
            <a:ext uri="{FF2B5EF4-FFF2-40B4-BE49-F238E27FC236}">
              <a16:creationId xmlns="" xmlns:a16="http://schemas.microsoft.com/office/drawing/2014/main" id="{00000000-0008-0000-0100-000079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73025</xdr:rowOff>
    </xdr:from>
    <xdr:to>
      <xdr:col>81</xdr:col>
      <xdr:colOff>101600</xdr:colOff>
      <xdr:row>37</xdr:row>
      <xdr:rowOff>3175</xdr:rowOff>
    </xdr:to>
    <xdr:sp macro="" textlink="">
      <xdr:nvSpPr>
        <xdr:cNvPr id="378" name="楕円 377">
          <a:extLst>
            <a:ext uri="{FF2B5EF4-FFF2-40B4-BE49-F238E27FC236}">
              <a16:creationId xmlns="" xmlns:a16="http://schemas.microsoft.com/office/drawing/2014/main" id="{00000000-0008-0000-0100-00007A010000}"/>
            </a:ext>
          </a:extLst>
        </xdr:cNvPr>
        <xdr:cNvSpPr/>
      </xdr:nvSpPr>
      <xdr:spPr>
        <a:xfrm>
          <a:off x="154305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97172</xdr:rowOff>
    </xdr:from>
    <xdr:ext cx="405111" cy="259045"/>
    <xdr:sp macro="" textlink="">
      <xdr:nvSpPr>
        <xdr:cNvPr id="379" name="n_1aveValue【認定こども園・幼稚園・保育所】&#10;有形固定資産減価償却率">
          <a:extLst>
            <a:ext uri="{FF2B5EF4-FFF2-40B4-BE49-F238E27FC236}">
              <a16:creationId xmlns="" xmlns:a16="http://schemas.microsoft.com/office/drawing/2014/main" id="{00000000-0008-0000-0100-00007B010000}"/>
            </a:ext>
          </a:extLst>
        </xdr:cNvPr>
        <xdr:cNvSpPr txBox="1"/>
      </xdr:nvSpPr>
      <xdr:spPr>
        <a:xfrm>
          <a:off x="15266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113047</xdr:rowOff>
    </xdr:from>
    <xdr:ext cx="405111" cy="259045"/>
    <xdr:sp macro="" textlink="">
      <xdr:nvSpPr>
        <xdr:cNvPr id="380" name="n_2aveValue【認定こども園・幼稚園・保育所】&#10;有形固定資産減価償却率">
          <a:extLst>
            <a:ext uri="{FF2B5EF4-FFF2-40B4-BE49-F238E27FC236}">
              <a16:creationId xmlns="" xmlns:a16="http://schemas.microsoft.com/office/drawing/2014/main" id="{00000000-0008-0000-0100-00007C010000}"/>
            </a:ext>
          </a:extLst>
        </xdr:cNvPr>
        <xdr:cNvSpPr txBox="1"/>
      </xdr:nvSpPr>
      <xdr:spPr>
        <a:xfrm>
          <a:off x="14389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19702</xdr:rowOff>
    </xdr:from>
    <xdr:ext cx="405111" cy="259045"/>
    <xdr:sp macro="" textlink="">
      <xdr:nvSpPr>
        <xdr:cNvPr id="381" name="n_1mainValue【認定こども園・幼稚園・保育所】&#10;有形固定資産減価償却率">
          <a:extLst>
            <a:ext uri="{FF2B5EF4-FFF2-40B4-BE49-F238E27FC236}">
              <a16:creationId xmlns="" xmlns:a16="http://schemas.microsoft.com/office/drawing/2014/main" id="{00000000-0008-0000-0100-00007D010000}"/>
            </a:ext>
          </a:extLst>
        </xdr:cNvPr>
        <xdr:cNvSpPr txBox="1"/>
      </xdr:nvSpPr>
      <xdr:spPr>
        <a:xfrm>
          <a:off x="152660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a:extLst>
            <a:ext uri="{FF2B5EF4-FFF2-40B4-BE49-F238E27FC236}">
              <a16:creationId xmlns="" xmlns:a16="http://schemas.microsoft.com/office/drawing/2014/main" id="{00000000-0008-0000-0100-00007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a:extLst>
            <a:ext uri="{FF2B5EF4-FFF2-40B4-BE49-F238E27FC236}">
              <a16:creationId xmlns="" xmlns:a16="http://schemas.microsoft.com/office/drawing/2014/main" id="{00000000-0008-0000-0100-00007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a:extLst>
            <a:ext uri="{FF2B5EF4-FFF2-40B4-BE49-F238E27FC236}">
              <a16:creationId xmlns="" xmlns:a16="http://schemas.microsoft.com/office/drawing/2014/main" id="{00000000-0008-0000-0100-00008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a:extLst>
            <a:ext uri="{FF2B5EF4-FFF2-40B4-BE49-F238E27FC236}">
              <a16:creationId xmlns="" xmlns:a16="http://schemas.microsoft.com/office/drawing/2014/main" id="{00000000-0008-0000-0100-00008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a:extLst>
            <a:ext uri="{FF2B5EF4-FFF2-40B4-BE49-F238E27FC236}">
              <a16:creationId xmlns="" xmlns:a16="http://schemas.microsoft.com/office/drawing/2014/main" id="{00000000-0008-0000-0100-00008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a:extLst>
            <a:ext uri="{FF2B5EF4-FFF2-40B4-BE49-F238E27FC236}">
              <a16:creationId xmlns="" xmlns:a16="http://schemas.microsoft.com/office/drawing/2014/main" id="{00000000-0008-0000-0100-00008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a:extLst>
            <a:ext uri="{FF2B5EF4-FFF2-40B4-BE49-F238E27FC236}">
              <a16:creationId xmlns="" xmlns:a16="http://schemas.microsoft.com/office/drawing/2014/main" id="{00000000-0008-0000-0100-00008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a:extLst>
            <a:ext uri="{FF2B5EF4-FFF2-40B4-BE49-F238E27FC236}">
              <a16:creationId xmlns="" xmlns:a16="http://schemas.microsoft.com/office/drawing/2014/main" id="{00000000-0008-0000-0100-000085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a:extLst>
            <a:ext uri="{FF2B5EF4-FFF2-40B4-BE49-F238E27FC236}">
              <a16:creationId xmlns="" xmlns:a16="http://schemas.microsoft.com/office/drawing/2014/main" id="{00000000-0008-0000-0100-000086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a:extLst>
            <a:ext uri="{FF2B5EF4-FFF2-40B4-BE49-F238E27FC236}">
              <a16:creationId xmlns="" xmlns:a16="http://schemas.microsoft.com/office/drawing/2014/main" id="{00000000-0008-0000-0100-000087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2" name="直線コネクタ 391">
          <a:extLst>
            <a:ext uri="{FF2B5EF4-FFF2-40B4-BE49-F238E27FC236}">
              <a16:creationId xmlns="" xmlns:a16="http://schemas.microsoft.com/office/drawing/2014/main" id="{00000000-0008-0000-0100-000088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3" name="テキスト ボックス 392">
          <a:extLst>
            <a:ext uri="{FF2B5EF4-FFF2-40B4-BE49-F238E27FC236}">
              <a16:creationId xmlns="" xmlns:a16="http://schemas.microsoft.com/office/drawing/2014/main" id="{00000000-0008-0000-0100-000089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4" name="直線コネクタ 393">
          <a:extLst>
            <a:ext uri="{FF2B5EF4-FFF2-40B4-BE49-F238E27FC236}">
              <a16:creationId xmlns="" xmlns:a16="http://schemas.microsoft.com/office/drawing/2014/main" id="{00000000-0008-0000-0100-00008A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5" name="テキスト ボックス 394">
          <a:extLst>
            <a:ext uri="{FF2B5EF4-FFF2-40B4-BE49-F238E27FC236}">
              <a16:creationId xmlns="" xmlns:a16="http://schemas.microsoft.com/office/drawing/2014/main" id="{00000000-0008-0000-0100-00008B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6" name="直線コネクタ 395">
          <a:extLst>
            <a:ext uri="{FF2B5EF4-FFF2-40B4-BE49-F238E27FC236}">
              <a16:creationId xmlns="" xmlns:a16="http://schemas.microsoft.com/office/drawing/2014/main" id="{00000000-0008-0000-0100-00008C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7" name="テキスト ボックス 396">
          <a:extLst>
            <a:ext uri="{FF2B5EF4-FFF2-40B4-BE49-F238E27FC236}">
              <a16:creationId xmlns="" xmlns:a16="http://schemas.microsoft.com/office/drawing/2014/main" id="{00000000-0008-0000-0100-00008D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8" name="直線コネクタ 397">
          <a:extLst>
            <a:ext uri="{FF2B5EF4-FFF2-40B4-BE49-F238E27FC236}">
              <a16:creationId xmlns="" xmlns:a16="http://schemas.microsoft.com/office/drawing/2014/main" id="{00000000-0008-0000-0100-00008E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9" name="テキスト ボックス 398">
          <a:extLst>
            <a:ext uri="{FF2B5EF4-FFF2-40B4-BE49-F238E27FC236}">
              <a16:creationId xmlns="" xmlns:a16="http://schemas.microsoft.com/office/drawing/2014/main" id="{00000000-0008-0000-0100-00008F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0" name="直線コネクタ 399">
          <a:extLst>
            <a:ext uri="{FF2B5EF4-FFF2-40B4-BE49-F238E27FC236}">
              <a16:creationId xmlns="" xmlns:a16="http://schemas.microsoft.com/office/drawing/2014/main" id="{00000000-0008-0000-0100-000090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1" name="テキスト ボックス 400">
          <a:extLst>
            <a:ext uri="{FF2B5EF4-FFF2-40B4-BE49-F238E27FC236}">
              <a16:creationId xmlns="" xmlns:a16="http://schemas.microsoft.com/office/drawing/2014/main" id="{00000000-0008-0000-0100-000091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2" name="直線コネクタ 401">
          <a:extLst>
            <a:ext uri="{FF2B5EF4-FFF2-40B4-BE49-F238E27FC236}">
              <a16:creationId xmlns="" xmlns:a16="http://schemas.microsoft.com/office/drawing/2014/main" id="{00000000-0008-0000-0100-00009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3" name="テキスト ボックス 402">
          <a:extLst>
            <a:ext uri="{FF2B5EF4-FFF2-40B4-BE49-F238E27FC236}">
              <a16:creationId xmlns="" xmlns:a16="http://schemas.microsoft.com/office/drawing/2014/main" id="{00000000-0008-0000-0100-000093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4" name="【認定こども園・幼稚園・保育所】&#10;一人当たり面積グラフ枠">
          <a:extLst>
            <a:ext uri="{FF2B5EF4-FFF2-40B4-BE49-F238E27FC236}">
              <a16:creationId xmlns="" xmlns:a16="http://schemas.microsoft.com/office/drawing/2014/main" id="{00000000-0008-0000-0100-00009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40</xdr:row>
      <xdr:rowOff>114300</xdr:rowOff>
    </xdr:to>
    <xdr:cxnSp macro="">
      <xdr:nvCxnSpPr>
        <xdr:cNvPr id="405" name="直線コネクタ 404">
          <a:extLst>
            <a:ext uri="{FF2B5EF4-FFF2-40B4-BE49-F238E27FC236}">
              <a16:creationId xmlns="" xmlns:a16="http://schemas.microsoft.com/office/drawing/2014/main" id="{00000000-0008-0000-0100-000095010000}"/>
            </a:ext>
          </a:extLst>
        </xdr:cNvPr>
        <xdr:cNvCxnSpPr/>
      </xdr:nvCxnSpPr>
      <xdr:spPr>
        <a:xfrm flipV="1">
          <a:off x="22160864" y="56997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118127</xdr:rowOff>
    </xdr:from>
    <xdr:ext cx="469744" cy="259045"/>
    <xdr:sp macro="" textlink="">
      <xdr:nvSpPr>
        <xdr:cNvPr id="406" name="【認定こども園・幼稚園・保育所】&#10;一人当たり面積最小値テキスト">
          <a:extLst>
            <a:ext uri="{FF2B5EF4-FFF2-40B4-BE49-F238E27FC236}">
              <a16:creationId xmlns="" xmlns:a16="http://schemas.microsoft.com/office/drawing/2014/main" id="{00000000-0008-0000-0100-000096010000}"/>
            </a:ext>
          </a:extLst>
        </xdr:cNvPr>
        <xdr:cNvSpPr txBox="1"/>
      </xdr:nvSpPr>
      <xdr:spPr>
        <a:xfrm>
          <a:off x="22199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114300</xdr:rowOff>
    </xdr:from>
    <xdr:to>
      <xdr:col>116</xdr:col>
      <xdr:colOff>152400</xdr:colOff>
      <xdr:row>40</xdr:row>
      <xdr:rowOff>114300</xdr:rowOff>
    </xdr:to>
    <xdr:cxnSp macro="">
      <xdr:nvCxnSpPr>
        <xdr:cNvPr id="407" name="直線コネクタ 406">
          <a:extLst>
            <a:ext uri="{FF2B5EF4-FFF2-40B4-BE49-F238E27FC236}">
              <a16:creationId xmlns="" xmlns:a16="http://schemas.microsoft.com/office/drawing/2014/main" id="{00000000-0008-0000-0100-000097010000}"/>
            </a:ext>
          </a:extLst>
        </xdr:cNvPr>
        <xdr:cNvCxnSpPr/>
      </xdr:nvCxnSpPr>
      <xdr:spPr>
        <a:xfrm>
          <a:off x="22072600" y="697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08" name="【認定こども園・幼稚園・保育所】&#10;一人当たり面積最大値テキスト">
          <a:extLst>
            <a:ext uri="{FF2B5EF4-FFF2-40B4-BE49-F238E27FC236}">
              <a16:creationId xmlns="" xmlns:a16="http://schemas.microsoft.com/office/drawing/2014/main" id="{00000000-0008-0000-0100-000098010000}"/>
            </a:ext>
          </a:extLst>
        </xdr:cNvPr>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09" name="直線コネクタ 408">
          <a:extLst>
            <a:ext uri="{FF2B5EF4-FFF2-40B4-BE49-F238E27FC236}">
              <a16:creationId xmlns="" xmlns:a16="http://schemas.microsoft.com/office/drawing/2014/main" id="{00000000-0008-0000-0100-000099010000}"/>
            </a:ext>
          </a:extLst>
        </xdr:cNvPr>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83837</xdr:rowOff>
    </xdr:from>
    <xdr:ext cx="469744" cy="259045"/>
    <xdr:sp macro="" textlink="">
      <xdr:nvSpPr>
        <xdr:cNvPr id="410" name="【認定こども園・幼稚園・保育所】&#10;一人当たり面積平均値テキスト">
          <a:extLst>
            <a:ext uri="{FF2B5EF4-FFF2-40B4-BE49-F238E27FC236}">
              <a16:creationId xmlns="" xmlns:a16="http://schemas.microsoft.com/office/drawing/2014/main" id="{00000000-0008-0000-0100-00009A010000}"/>
            </a:ext>
          </a:extLst>
        </xdr:cNvPr>
        <xdr:cNvSpPr txBox="1"/>
      </xdr:nvSpPr>
      <xdr:spPr>
        <a:xfrm>
          <a:off x="22199600" y="6256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105410</xdr:rowOff>
    </xdr:from>
    <xdr:to>
      <xdr:col>116</xdr:col>
      <xdr:colOff>114300</xdr:colOff>
      <xdr:row>37</xdr:row>
      <xdr:rowOff>35560</xdr:rowOff>
    </xdr:to>
    <xdr:sp macro="" textlink="">
      <xdr:nvSpPr>
        <xdr:cNvPr id="411" name="フローチャート: 判断 410">
          <a:extLst>
            <a:ext uri="{FF2B5EF4-FFF2-40B4-BE49-F238E27FC236}">
              <a16:creationId xmlns="" xmlns:a16="http://schemas.microsoft.com/office/drawing/2014/main" id="{00000000-0008-0000-0100-00009B010000}"/>
            </a:ext>
          </a:extLst>
        </xdr:cNvPr>
        <xdr:cNvSpPr/>
      </xdr:nvSpPr>
      <xdr:spPr>
        <a:xfrm>
          <a:off x="22110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154940</xdr:rowOff>
    </xdr:from>
    <xdr:to>
      <xdr:col>112</xdr:col>
      <xdr:colOff>38100</xdr:colOff>
      <xdr:row>37</xdr:row>
      <xdr:rowOff>85090</xdr:rowOff>
    </xdr:to>
    <xdr:sp macro="" textlink="">
      <xdr:nvSpPr>
        <xdr:cNvPr id="412" name="フローチャート: 判断 411">
          <a:extLst>
            <a:ext uri="{FF2B5EF4-FFF2-40B4-BE49-F238E27FC236}">
              <a16:creationId xmlns="" xmlns:a16="http://schemas.microsoft.com/office/drawing/2014/main" id="{00000000-0008-0000-0100-00009C010000}"/>
            </a:ext>
          </a:extLst>
        </xdr:cNvPr>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36830</xdr:rowOff>
    </xdr:from>
    <xdr:to>
      <xdr:col>107</xdr:col>
      <xdr:colOff>101600</xdr:colOff>
      <xdr:row>37</xdr:row>
      <xdr:rowOff>138430</xdr:rowOff>
    </xdr:to>
    <xdr:sp macro="" textlink="">
      <xdr:nvSpPr>
        <xdr:cNvPr id="413" name="フローチャート: 判断 412">
          <a:extLst>
            <a:ext uri="{FF2B5EF4-FFF2-40B4-BE49-F238E27FC236}">
              <a16:creationId xmlns="" xmlns:a16="http://schemas.microsoft.com/office/drawing/2014/main" id="{00000000-0008-0000-0100-00009D010000}"/>
            </a:ext>
          </a:extLst>
        </xdr:cNvPr>
        <xdr:cNvSpPr/>
      </xdr:nvSpPr>
      <xdr:spPr>
        <a:xfrm>
          <a:off x="20383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4" name="テキスト ボックス 413">
          <a:extLst>
            <a:ext uri="{FF2B5EF4-FFF2-40B4-BE49-F238E27FC236}">
              <a16:creationId xmlns="" xmlns:a16="http://schemas.microsoft.com/office/drawing/2014/main" id="{00000000-0008-0000-0100-00009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5" name="テキスト ボックス 414">
          <a:extLst>
            <a:ext uri="{FF2B5EF4-FFF2-40B4-BE49-F238E27FC236}">
              <a16:creationId xmlns="" xmlns:a16="http://schemas.microsoft.com/office/drawing/2014/main" id="{00000000-0008-0000-0100-00009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6" name="テキスト ボックス 415">
          <a:extLst>
            <a:ext uri="{FF2B5EF4-FFF2-40B4-BE49-F238E27FC236}">
              <a16:creationId xmlns="" xmlns:a16="http://schemas.microsoft.com/office/drawing/2014/main" id="{00000000-0008-0000-0100-0000A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7" name="テキスト ボックス 416">
          <a:extLst>
            <a:ext uri="{FF2B5EF4-FFF2-40B4-BE49-F238E27FC236}">
              <a16:creationId xmlns="" xmlns:a16="http://schemas.microsoft.com/office/drawing/2014/main" id="{00000000-0008-0000-0100-0000A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8" name="テキスト ボックス 417">
          <a:extLst>
            <a:ext uri="{FF2B5EF4-FFF2-40B4-BE49-F238E27FC236}">
              <a16:creationId xmlns="" xmlns:a16="http://schemas.microsoft.com/office/drawing/2014/main" id="{00000000-0008-0000-0100-0000A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55880</xdr:rowOff>
    </xdr:from>
    <xdr:to>
      <xdr:col>112</xdr:col>
      <xdr:colOff>38100</xdr:colOff>
      <xdr:row>37</xdr:row>
      <xdr:rowOff>157480</xdr:rowOff>
    </xdr:to>
    <xdr:sp macro="" textlink="">
      <xdr:nvSpPr>
        <xdr:cNvPr id="419" name="楕円 418">
          <a:extLst>
            <a:ext uri="{FF2B5EF4-FFF2-40B4-BE49-F238E27FC236}">
              <a16:creationId xmlns="" xmlns:a16="http://schemas.microsoft.com/office/drawing/2014/main" id="{00000000-0008-0000-0100-0000A3010000}"/>
            </a:ext>
          </a:extLst>
        </xdr:cNvPr>
        <xdr:cNvSpPr/>
      </xdr:nvSpPr>
      <xdr:spPr>
        <a:xfrm>
          <a:off x="21272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35</xdr:row>
      <xdr:rowOff>101617</xdr:rowOff>
    </xdr:from>
    <xdr:ext cx="469744" cy="259045"/>
    <xdr:sp macro="" textlink="">
      <xdr:nvSpPr>
        <xdr:cNvPr id="420" name="n_1aveValue【認定こども園・幼稚園・保育所】&#10;一人当たり面積">
          <a:extLst>
            <a:ext uri="{FF2B5EF4-FFF2-40B4-BE49-F238E27FC236}">
              <a16:creationId xmlns="" xmlns:a16="http://schemas.microsoft.com/office/drawing/2014/main" id="{00000000-0008-0000-0100-0000A4010000}"/>
            </a:ext>
          </a:extLst>
        </xdr:cNvPr>
        <xdr:cNvSpPr txBox="1"/>
      </xdr:nvSpPr>
      <xdr:spPr>
        <a:xfrm>
          <a:off x="210757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154957</xdr:rowOff>
    </xdr:from>
    <xdr:ext cx="469744" cy="259045"/>
    <xdr:sp macro="" textlink="">
      <xdr:nvSpPr>
        <xdr:cNvPr id="421" name="n_2aveValue【認定こども園・幼稚園・保育所】&#10;一人当たり面積">
          <a:extLst>
            <a:ext uri="{FF2B5EF4-FFF2-40B4-BE49-F238E27FC236}">
              <a16:creationId xmlns="" xmlns:a16="http://schemas.microsoft.com/office/drawing/2014/main" id="{00000000-0008-0000-0100-0000A5010000}"/>
            </a:ext>
          </a:extLst>
        </xdr:cNvPr>
        <xdr:cNvSpPr txBox="1"/>
      </xdr:nvSpPr>
      <xdr:spPr>
        <a:xfrm>
          <a:off x="20199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148607</xdr:rowOff>
    </xdr:from>
    <xdr:ext cx="469744" cy="259045"/>
    <xdr:sp macro="" textlink="">
      <xdr:nvSpPr>
        <xdr:cNvPr id="422" name="n_1mainValue【認定こども園・幼稚園・保育所】&#10;一人当たり面積">
          <a:extLst>
            <a:ext uri="{FF2B5EF4-FFF2-40B4-BE49-F238E27FC236}">
              <a16:creationId xmlns="" xmlns:a16="http://schemas.microsoft.com/office/drawing/2014/main" id="{00000000-0008-0000-0100-0000A6010000}"/>
            </a:ext>
          </a:extLst>
        </xdr:cNvPr>
        <xdr:cNvSpPr txBox="1"/>
      </xdr:nvSpPr>
      <xdr:spPr>
        <a:xfrm>
          <a:off x="21075727" y="649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3" name="正方形/長方形 422">
          <a:extLst>
            <a:ext uri="{FF2B5EF4-FFF2-40B4-BE49-F238E27FC236}">
              <a16:creationId xmlns="" xmlns:a16="http://schemas.microsoft.com/office/drawing/2014/main" id="{00000000-0008-0000-0100-0000A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4" name="正方形/長方形 423">
          <a:extLst>
            <a:ext uri="{FF2B5EF4-FFF2-40B4-BE49-F238E27FC236}">
              <a16:creationId xmlns="" xmlns:a16="http://schemas.microsoft.com/office/drawing/2014/main" id="{00000000-0008-0000-0100-0000A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5" name="正方形/長方形 424">
          <a:extLst>
            <a:ext uri="{FF2B5EF4-FFF2-40B4-BE49-F238E27FC236}">
              <a16:creationId xmlns="" xmlns:a16="http://schemas.microsoft.com/office/drawing/2014/main" id="{00000000-0008-0000-0100-0000A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6" name="正方形/長方形 425">
          <a:extLst>
            <a:ext uri="{FF2B5EF4-FFF2-40B4-BE49-F238E27FC236}">
              <a16:creationId xmlns="" xmlns:a16="http://schemas.microsoft.com/office/drawing/2014/main" id="{00000000-0008-0000-0100-0000A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7" name="正方形/長方形 426">
          <a:extLst>
            <a:ext uri="{FF2B5EF4-FFF2-40B4-BE49-F238E27FC236}">
              <a16:creationId xmlns="" xmlns:a16="http://schemas.microsoft.com/office/drawing/2014/main" id="{00000000-0008-0000-0100-0000A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8" name="正方形/長方形 427">
          <a:extLst>
            <a:ext uri="{FF2B5EF4-FFF2-40B4-BE49-F238E27FC236}">
              <a16:creationId xmlns="" xmlns:a16="http://schemas.microsoft.com/office/drawing/2014/main" id="{00000000-0008-0000-0100-0000A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9" name="正方形/長方形 428">
          <a:extLst>
            <a:ext uri="{FF2B5EF4-FFF2-40B4-BE49-F238E27FC236}">
              <a16:creationId xmlns="" xmlns:a16="http://schemas.microsoft.com/office/drawing/2014/main" id="{00000000-0008-0000-0100-0000A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正方形/長方形 429">
          <a:extLst>
            <a:ext uri="{FF2B5EF4-FFF2-40B4-BE49-F238E27FC236}">
              <a16:creationId xmlns="" xmlns:a16="http://schemas.microsoft.com/office/drawing/2014/main" id="{00000000-0008-0000-0100-0000A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1" name="テキスト ボックス 430">
          <a:extLst>
            <a:ext uri="{FF2B5EF4-FFF2-40B4-BE49-F238E27FC236}">
              <a16:creationId xmlns="" xmlns:a16="http://schemas.microsoft.com/office/drawing/2014/main" id="{00000000-0008-0000-0100-0000A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2" name="直線コネクタ 431">
          <a:extLst>
            <a:ext uri="{FF2B5EF4-FFF2-40B4-BE49-F238E27FC236}">
              <a16:creationId xmlns="" xmlns:a16="http://schemas.microsoft.com/office/drawing/2014/main" id="{00000000-0008-0000-0100-0000B0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3" name="テキスト ボックス 432">
          <a:extLst>
            <a:ext uri="{FF2B5EF4-FFF2-40B4-BE49-F238E27FC236}">
              <a16:creationId xmlns="" xmlns:a16="http://schemas.microsoft.com/office/drawing/2014/main" id="{00000000-0008-0000-0100-0000B1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4" name="直線コネクタ 433">
          <a:extLst>
            <a:ext uri="{FF2B5EF4-FFF2-40B4-BE49-F238E27FC236}">
              <a16:creationId xmlns="" xmlns:a16="http://schemas.microsoft.com/office/drawing/2014/main" id="{00000000-0008-0000-0100-0000B2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5" name="テキスト ボックス 434">
          <a:extLst>
            <a:ext uri="{FF2B5EF4-FFF2-40B4-BE49-F238E27FC236}">
              <a16:creationId xmlns="" xmlns:a16="http://schemas.microsoft.com/office/drawing/2014/main" id="{00000000-0008-0000-0100-0000B3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6" name="直線コネクタ 435">
          <a:extLst>
            <a:ext uri="{FF2B5EF4-FFF2-40B4-BE49-F238E27FC236}">
              <a16:creationId xmlns="" xmlns:a16="http://schemas.microsoft.com/office/drawing/2014/main" id="{00000000-0008-0000-0100-0000B4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7" name="テキスト ボックス 436">
          <a:extLst>
            <a:ext uri="{FF2B5EF4-FFF2-40B4-BE49-F238E27FC236}">
              <a16:creationId xmlns="" xmlns:a16="http://schemas.microsoft.com/office/drawing/2014/main" id="{00000000-0008-0000-0100-0000B5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8" name="直線コネクタ 437">
          <a:extLst>
            <a:ext uri="{FF2B5EF4-FFF2-40B4-BE49-F238E27FC236}">
              <a16:creationId xmlns="" xmlns:a16="http://schemas.microsoft.com/office/drawing/2014/main" id="{00000000-0008-0000-0100-0000B6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9" name="テキスト ボックス 438">
          <a:extLst>
            <a:ext uri="{FF2B5EF4-FFF2-40B4-BE49-F238E27FC236}">
              <a16:creationId xmlns="" xmlns:a16="http://schemas.microsoft.com/office/drawing/2014/main" id="{00000000-0008-0000-0100-0000B7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0" name="直線コネクタ 439">
          <a:extLst>
            <a:ext uri="{FF2B5EF4-FFF2-40B4-BE49-F238E27FC236}">
              <a16:creationId xmlns="" xmlns:a16="http://schemas.microsoft.com/office/drawing/2014/main" id="{00000000-0008-0000-0100-0000B8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1" name="テキスト ボックス 440">
          <a:extLst>
            <a:ext uri="{FF2B5EF4-FFF2-40B4-BE49-F238E27FC236}">
              <a16:creationId xmlns="" xmlns:a16="http://schemas.microsoft.com/office/drawing/2014/main" id="{00000000-0008-0000-0100-0000B9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2" name="直線コネクタ 441">
          <a:extLst>
            <a:ext uri="{FF2B5EF4-FFF2-40B4-BE49-F238E27FC236}">
              <a16:creationId xmlns="" xmlns:a16="http://schemas.microsoft.com/office/drawing/2014/main" id="{00000000-0008-0000-0100-0000BA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3" name="テキスト ボックス 442">
          <a:extLst>
            <a:ext uri="{FF2B5EF4-FFF2-40B4-BE49-F238E27FC236}">
              <a16:creationId xmlns="" xmlns:a16="http://schemas.microsoft.com/office/drawing/2014/main" id="{00000000-0008-0000-0100-0000BB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4" name="直線コネクタ 443">
          <a:extLst>
            <a:ext uri="{FF2B5EF4-FFF2-40B4-BE49-F238E27FC236}">
              <a16:creationId xmlns="" xmlns:a16="http://schemas.microsoft.com/office/drawing/2014/main" id="{00000000-0008-0000-0100-0000BC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5" name="テキスト ボックス 444">
          <a:extLst>
            <a:ext uri="{FF2B5EF4-FFF2-40B4-BE49-F238E27FC236}">
              <a16:creationId xmlns="" xmlns:a16="http://schemas.microsoft.com/office/drawing/2014/main" id="{00000000-0008-0000-0100-0000BD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6" name="【学校施設】&#10;有形固定資産減価償却率グラフ枠">
          <a:extLst>
            <a:ext uri="{FF2B5EF4-FFF2-40B4-BE49-F238E27FC236}">
              <a16:creationId xmlns="" xmlns:a16="http://schemas.microsoft.com/office/drawing/2014/main" id="{00000000-0008-0000-0100-0000BE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57150</xdr:rowOff>
    </xdr:from>
    <xdr:to>
      <xdr:col>85</xdr:col>
      <xdr:colOff>126364</xdr:colOff>
      <xdr:row>63</xdr:row>
      <xdr:rowOff>72390</xdr:rowOff>
    </xdr:to>
    <xdr:cxnSp macro="">
      <xdr:nvCxnSpPr>
        <xdr:cNvPr id="447" name="直線コネクタ 446">
          <a:extLst>
            <a:ext uri="{FF2B5EF4-FFF2-40B4-BE49-F238E27FC236}">
              <a16:creationId xmlns="" xmlns:a16="http://schemas.microsoft.com/office/drawing/2014/main" id="{00000000-0008-0000-0100-0000BF010000}"/>
            </a:ext>
          </a:extLst>
        </xdr:cNvPr>
        <xdr:cNvCxnSpPr/>
      </xdr:nvCxnSpPr>
      <xdr:spPr>
        <a:xfrm flipV="1">
          <a:off x="16318864" y="965835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76217</xdr:rowOff>
    </xdr:from>
    <xdr:ext cx="405111" cy="259045"/>
    <xdr:sp macro="" textlink="">
      <xdr:nvSpPr>
        <xdr:cNvPr id="448" name="【学校施設】&#10;有形固定資産減価償却率最小値テキスト">
          <a:extLst>
            <a:ext uri="{FF2B5EF4-FFF2-40B4-BE49-F238E27FC236}">
              <a16:creationId xmlns="" xmlns:a16="http://schemas.microsoft.com/office/drawing/2014/main" id="{00000000-0008-0000-0100-0000C0010000}"/>
            </a:ext>
          </a:extLst>
        </xdr:cNvPr>
        <xdr:cNvSpPr txBox="1"/>
      </xdr:nvSpPr>
      <xdr:spPr>
        <a:xfrm>
          <a:off x="16357600"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72390</xdr:rowOff>
    </xdr:from>
    <xdr:to>
      <xdr:col>86</xdr:col>
      <xdr:colOff>25400</xdr:colOff>
      <xdr:row>63</xdr:row>
      <xdr:rowOff>72390</xdr:rowOff>
    </xdr:to>
    <xdr:cxnSp macro="">
      <xdr:nvCxnSpPr>
        <xdr:cNvPr id="449" name="直線コネクタ 448">
          <a:extLst>
            <a:ext uri="{FF2B5EF4-FFF2-40B4-BE49-F238E27FC236}">
              <a16:creationId xmlns="" xmlns:a16="http://schemas.microsoft.com/office/drawing/2014/main" id="{00000000-0008-0000-0100-0000C1010000}"/>
            </a:ext>
          </a:extLst>
        </xdr:cNvPr>
        <xdr:cNvCxnSpPr/>
      </xdr:nvCxnSpPr>
      <xdr:spPr>
        <a:xfrm>
          <a:off x="16230600" y="1087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3827</xdr:rowOff>
    </xdr:from>
    <xdr:ext cx="405111" cy="259045"/>
    <xdr:sp macro="" textlink="">
      <xdr:nvSpPr>
        <xdr:cNvPr id="450" name="【学校施設】&#10;有形固定資産減価償却率最大値テキスト">
          <a:extLst>
            <a:ext uri="{FF2B5EF4-FFF2-40B4-BE49-F238E27FC236}">
              <a16:creationId xmlns="" xmlns:a16="http://schemas.microsoft.com/office/drawing/2014/main" id="{00000000-0008-0000-0100-0000C2010000}"/>
            </a:ext>
          </a:extLst>
        </xdr:cNvPr>
        <xdr:cNvSpPr txBox="1"/>
      </xdr:nvSpPr>
      <xdr:spPr>
        <a:xfrm>
          <a:off x="16357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57150</xdr:rowOff>
    </xdr:from>
    <xdr:to>
      <xdr:col>86</xdr:col>
      <xdr:colOff>25400</xdr:colOff>
      <xdr:row>56</xdr:row>
      <xdr:rowOff>57150</xdr:rowOff>
    </xdr:to>
    <xdr:cxnSp macro="">
      <xdr:nvCxnSpPr>
        <xdr:cNvPr id="451" name="直線コネクタ 450">
          <a:extLst>
            <a:ext uri="{FF2B5EF4-FFF2-40B4-BE49-F238E27FC236}">
              <a16:creationId xmlns="" xmlns:a16="http://schemas.microsoft.com/office/drawing/2014/main" id="{00000000-0008-0000-0100-0000C3010000}"/>
            </a:ext>
          </a:extLst>
        </xdr:cNvPr>
        <xdr:cNvCxnSpPr/>
      </xdr:nvCxnSpPr>
      <xdr:spPr>
        <a:xfrm>
          <a:off x="16230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152417</xdr:rowOff>
    </xdr:from>
    <xdr:ext cx="405111" cy="259045"/>
    <xdr:sp macro="" textlink="">
      <xdr:nvSpPr>
        <xdr:cNvPr id="452" name="【学校施設】&#10;有形固定資産減価償却率平均値テキスト">
          <a:extLst>
            <a:ext uri="{FF2B5EF4-FFF2-40B4-BE49-F238E27FC236}">
              <a16:creationId xmlns="" xmlns:a16="http://schemas.microsoft.com/office/drawing/2014/main" id="{00000000-0008-0000-0100-0000C4010000}"/>
            </a:ext>
          </a:extLst>
        </xdr:cNvPr>
        <xdr:cNvSpPr txBox="1"/>
      </xdr:nvSpPr>
      <xdr:spPr>
        <a:xfrm>
          <a:off x="16357600" y="1026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xdr:rowOff>
    </xdr:from>
    <xdr:to>
      <xdr:col>85</xdr:col>
      <xdr:colOff>177800</xdr:colOff>
      <xdr:row>60</xdr:row>
      <xdr:rowOff>104140</xdr:rowOff>
    </xdr:to>
    <xdr:sp macro="" textlink="">
      <xdr:nvSpPr>
        <xdr:cNvPr id="453" name="フローチャート: 判断 452">
          <a:extLst>
            <a:ext uri="{FF2B5EF4-FFF2-40B4-BE49-F238E27FC236}">
              <a16:creationId xmlns="" xmlns:a16="http://schemas.microsoft.com/office/drawing/2014/main" id="{00000000-0008-0000-0100-0000C5010000}"/>
            </a:ext>
          </a:extLst>
        </xdr:cNvPr>
        <xdr:cNvSpPr/>
      </xdr:nvSpPr>
      <xdr:spPr>
        <a:xfrm>
          <a:off x="162687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54" name="フローチャート: 判断 453">
          <a:extLst>
            <a:ext uri="{FF2B5EF4-FFF2-40B4-BE49-F238E27FC236}">
              <a16:creationId xmlns="" xmlns:a16="http://schemas.microsoft.com/office/drawing/2014/main" id="{00000000-0008-0000-0100-0000C6010000}"/>
            </a:ext>
          </a:extLst>
        </xdr:cNvPr>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21590</xdr:rowOff>
    </xdr:from>
    <xdr:to>
      <xdr:col>76</xdr:col>
      <xdr:colOff>165100</xdr:colOff>
      <xdr:row>59</xdr:row>
      <xdr:rowOff>123190</xdr:rowOff>
    </xdr:to>
    <xdr:sp macro="" textlink="">
      <xdr:nvSpPr>
        <xdr:cNvPr id="455" name="フローチャート: 判断 454">
          <a:extLst>
            <a:ext uri="{FF2B5EF4-FFF2-40B4-BE49-F238E27FC236}">
              <a16:creationId xmlns="" xmlns:a16="http://schemas.microsoft.com/office/drawing/2014/main" id="{00000000-0008-0000-0100-0000C7010000}"/>
            </a:ext>
          </a:extLst>
        </xdr:cNvPr>
        <xdr:cNvSpPr/>
      </xdr:nvSpPr>
      <xdr:spPr>
        <a:xfrm>
          <a:off x="14541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6" name="テキスト ボックス 455">
          <a:extLst>
            <a:ext uri="{FF2B5EF4-FFF2-40B4-BE49-F238E27FC236}">
              <a16:creationId xmlns="" xmlns:a16="http://schemas.microsoft.com/office/drawing/2014/main" id="{00000000-0008-0000-0100-0000C8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7" name="テキスト ボックス 456">
          <a:extLst>
            <a:ext uri="{FF2B5EF4-FFF2-40B4-BE49-F238E27FC236}">
              <a16:creationId xmlns="" xmlns:a16="http://schemas.microsoft.com/office/drawing/2014/main" id="{00000000-0008-0000-0100-0000C9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8" name="テキスト ボックス 457">
          <a:extLst>
            <a:ext uri="{FF2B5EF4-FFF2-40B4-BE49-F238E27FC236}">
              <a16:creationId xmlns="" xmlns:a16="http://schemas.microsoft.com/office/drawing/2014/main" id="{00000000-0008-0000-0100-0000CA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9" name="テキスト ボックス 458">
          <a:extLst>
            <a:ext uri="{FF2B5EF4-FFF2-40B4-BE49-F238E27FC236}">
              <a16:creationId xmlns="" xmlns:a16="http://schemas.microsoft.com/office/drawing/2014/main" id="{00000000-0008-0000-0100-0000CB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0" name="テキスト ボックス 459">
          <a:extLst>
            <a:ext uri="{FF2B5EF4-FFF2-40B4-BE49-F238E27FC236}">
              <a16:creationId xmlns="" xmlns:a16="http://schemas.microsoft.com/office/drawing/2014/main" id="{00000000-0008-0000-0100-0000CC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116840</xdr:rowOff>
    </xdr:from>
    <xdr:to>
      <xdr:col>81</xdr:col>
      <xdr:colOff>101600</xdr:colOff>
      <xdr:row>60</xdr:row>
      <xdr:rowOff>46990</xdr:rowOff>
    </xdr:to>
    <xdr:sp macro="" textlink="">
      <xdr:nvSpPr>
        <xdr:cNvPr id="461" name="楕円 460">
          <a:extLst>
            <a:ext uri="{FF2B5EF4-FFF2-40B4-BE49-F238E27FC236}">
              <a16:creationId xmlns="" xmlns:a16="http://schemas.microsoft.com/office/drawing/2014/main" id="{00000000-0008-0000-0100-0000CD010000}"/>
            </a:ext>
          </a:extLst>
        </xdr:cNvPr>
        <xdr:cNvSpPr/>
      </xdr:nvSpPr>
      <xdr:spPr>
        <a:xfrm>
          <a:off x="15430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113047</xdr:rowOff>
    </xdr:from>
    <xdr:ext cx="405111" cy="259045"/>
    <xdr:sp macro="" textlink="">
      <xdr:nvSpPr>
        <xdr:cNvPr id="462" name="n_1aveValue【学校施設】&#10;有形固定資産減価償却率">
          <a:extLst>
            <a:ext uri="{FF2B5EF4-FFF2-40B4-BE49-F238E27FC236}">
              <a16:creationId xmlns="" xmlns:a16="http://schemas.microsoft.com/office/drawing/2014/main" id="{00000000-0008-0000-0100-0000CE010000}"/>
            </a:ext>
          </a:extLst>
        </xdr:cNvPr>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139717</xdr:rowOff>
    </xdr:from>
    <xdr:ext cx="405111" cy="259045"/>
    <xdr:sp macro="" textlink="">
      <xdr:nvSpPr>
        <xdr:cNvPr id="463" name="n_2aveValue【学校施設】&#10;有形固定資産減価償却率">
          <a:extLst>
            <a:ext uri="{FF2B5EF4-FFF2-40B4-BE49-F238E27FC236}">
              <a16:creationId xmlns="" xmlns:a16="http://schemas.microsoft.com/office/drawing/2014/main" id="{00000000-0008-0000-0100-0000CF010000}"/>
            </a:ext>
          </a:extLst>
        </xdr:cNvPr>
        <xdr:cNvSpPr txBox="1"/>
      </xdr:nvSpPr>
      <xdr:spPr>
        <a:xfrm>
          <a:off x="14389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38117</xdr:rowOff>
    </xdr:from>
    <xdr:ext cx="405111" cy="259045"/>
    <xdr:sp macro="" textlink="">
      <xdr:nvSpPr>
        <xdr:cNvPr id="464" name="n_1mainValue【学校施設】&#10;有形固定資産減価償却率">
          <a:extLst>
            <a:ext uri="{FF2B5EF4-FFF2-40B4-BE49-F238E27FC236}">
              <a16:creationId xmlns="" xmlns:a16="http://schemas.microsoft.com/office/drawing/2014/main" id="{00000000-0008-0000-0100-0000D0010000}"/>
            </a:ext>
          </a:extLst>
        </xdr:cNvPr>
        <xdr:cNvSpPr txBox="1"/>
      </xdr:nvSpPr>
      <xdr:spPr>
        <a:xfrm>
          <a:off x="152660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5" name="正方形/長方形 464">
          <a:extLst>
            <a:ext uri="{FF2B5EF4-FFF2-40B4-BE49-F238E27FC236}">
              <a16:creationId xmlns="" xmlns:a16="http://schemas.microsoft.com/office/drawing/2014/main" id="{00000000-0008-0000-0100-0000D1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6" name="正方形/長方形 465">
          <a:extLst>
            <a:ext uri="{FF2B5EF4-FFF2-40B4-BE49-F238E27FC236}">
              <a16:creationId xmlns="" xmlns:a16="http://schemas.microsoft.com/office/drawing/2014/main" id="{00000000-0008-0000-0100-0000D2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7" name="正方形/長方形 466">
          <a:extLst>
            <a:ext uri="{FF2B5EF4-FFF2-40B4-BE49-F238E27FC236}">
              <a16:creationId xmlns="" xmlns:a16="http://schemas.microsoft.com/office/drawing/2014/main" id="{00000000-0008-0000-0100-0000D3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8" name="正方形/長方形 467">
          <a:extLst>
            <a:ext uri="{FF2B5EF4-FFF2-40B4-BE49-F238E27FC236}">
              <a16:creationId xmlns="" xmlns:a16="http://schemas.microsoft.com/office/drawing/2014/main" id="{00000000-0008-0000-0100-0000D4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9" name="正方形/長方形 468">
          <a:extLst>
            <a:ext uri="{FF2B5EF4-FFF2-40B4-BE49-F238E27FC236}">
              <a16:creationId xmlns="" xmlns:a16="http://schemas.microsoft.com/office/drawing/2014/main" id="{00000000-0008-0000-0100-0000D5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0" name="正方形/長方形 469">
          <a:extLst>
            <a:ext uri="{FF2B5EF4-FFF2-40B4-BE49-F238E27FC236}">
              <a16:creationId xmlns="" xmlns:a16="http://schemas.microsoft.com/office/drawing/2014/main" id="{00000000-0008-0000-0100-0000D6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1" name="正方形/長方形 470">
          <a:extLst>
            <a:ext uri="{FF2B5EF4-FFF2-40B4-BE49-F238E27FC236}">
              <a16:creationId xmlns="" xmlns:a16="http://schemas.microsoft.com/office/drawing/2014/main" id="{00000000-0008-0000-0100-0000D7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2" name="正方形/長方形 471">
          <a:extLst>
            <a:ext uri="{FF2B5EF4-FFF2-40B4-BE49-F238E27FC236}">
              <a16:creationId xmlns="" xmlns:a16="http://schemas.microsoft.com/office/drawing/2014/main" id="{00000000-0008-0000-0100-0000D8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3" name="テキスト ボックス 472">
          <a:extLst>
            <a:ext uri="{FF2B5EF4-FFF2-40B4-BE49-F238E27FC236}">
              <a16:creationId xmlns="" xmlns:a16="http://schemas.microsoft.com/office/drawing/2014/main" id="{00000000-0008-0000-0100-0000D9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a:extLst>
            <a:ext uri="{FF2B5EF4-FFF2-40B4-BE49-F238E27FC236}">
              <a16:creationId xmlns="" xmlns:a16="http://schemas.microsoft.com/office/drawing/2014/main" id="{00000000-0008-0000-0100-0000DA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5" name="テキスト ボックス 474">
          <a:extLst>
            <a:ext uri="{FF2B5EF4-FFF2-40B4-BE49-F238E27FC236}">
              <a16:creationId xmlns="" xmlns:a16="http://schemas.microsoft.com/office/drawing/2014/main" id="{00000000-0008-0000-0100-0000DB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6" name="直線コネクタ 475">
          <a:extLst>
            <a:ext uri="{FF2B5EF4-FFF2-40B4-BE49-F238E27FC236}">
              <a16:creationId xmlns="" xmlns:a16="http://schemas.microsoft.com/office/drawing/2014/main" id="{00000000-0008-0000-0100-0000DC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7" name="テキスト ボックス 476">
          <a:extLst>
            <a:ext uri="{FF2B5EF4-FFF2-40B4-BE49-F238E27FC236}">
              <a16:creationId xmlns="" xmlns:a16="http://schemas.microsoft.com/office/drawing/2014/main" id="{00000000-0008-0000-0100-0000DD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8" name="直線コネクタ 477">
          <a:extLst>
            <a:ext uri="{FF2B5EF4-FFF2-40B4-BE49-F238E27FC236}">
              <a16:creationId xmlns="" xmlns:a16="http://schemas.microsoft.com/office/drawing/2014/main" id="{00000000-0008-0000-0100-0000DE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9" name="テキスト ボックス 478">
          <a:extLst>
            <a:ext uri="{FF2B5EF4-FFF2-40B4-BE49-F238E27FC236}">
              <a16:creationId xmlns="" xmlns:a16="http://schemas.microsoft.com/office/drawing/2014/main" id="{00000000-0008-0000-0100-0000DF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0" name="直線コネクタ 479">
          <a:extLst>
            <a:ext uri="{FF2B5EF4-FFF2-40B4-BE49-F238E27FC236}">
              <a16:creationId xmlns="" xmlns:a16="http://schemas.microsoft.com/office/drawing/2014/main" id="{00000000-0008-0000-0100-0000E0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1" name="テキスト ボックス 480">
          <a:extLst>
            <a:ext uri="{FF2B5EF4-FFF2-40B4-BE49-F238E27FC236}">
              <a16:creationId xmlns="" xmlns:a16="http://schemas.microsoft.com/office/drawing/2014/main" id="{00000000-0008-0000-0100-0000E1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2" name="直線コネクタ 481">
          <a:extLst>
            <a:ext uri="{FF2B5EF4-FFF2-40B4-BE49-F238E27FC236}">
              <a16:creationId xmlns="" xmlns:a16="http://schemas.microsoft.com/office/drawing/2014/main" id="{00000000-0008-0000-0100-0000E2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3" name="テキスト ボックス 482">
          <a:extLst>
            <a:ext uri="{FF2B5EF4-FFF2-40B4-BE49-F238E27FC236}">
              <a16:creationId xmlns="" xmlns:a16="http://schemas.microsoft.com/office/drawing/2014/main" id="{00000000-0008-0000-0100-0000E3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4" name="直線コネクタ 483">
          <a:extLst>
            <a:ext uri="{FF2B5EF4-FFF2-40B4-BE49-F238E27FC236}">
              <a16:creationId xmlns="" xmlns:a16="http://schemas.microsoft.com/office/drawing/2014/main" id="{00000000-0008-0000-0100-0000E4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5" name="テキスト ボックス 484">
          <a:extLst>
            <a:ext uri="{FF2B5EF4-FFF2-40B4-BE49-F238E27FC236}">
              <a16:creationId xmlns="" xmlns:a16="http://schemas.microsoft.com/office/drawing/2014/main" id="{00000000-0008-0000-0100-0000E5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6" name="【学校施設】&#10;一人当たり面積グラフ枠">
          <a:extLst>
            <a:ext uri="{FF2B5EF4-FFF2-40B4-BE49-F238E27FC236}">
              <a16:creationId xmlns="" xmlns:a16="http://schemas.microsoft.com/office/drawing/2014/main" id="{00000000-0008-0000-0100-0000E6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118872</xdr:rowOff>
    </xdr:from>
    <xdr:to>
      <xdr:col>116</xdr:col>
      <xdr:colOff>62864</xdr:colOff>
      <xdr:row>62</xdr:row>
      <xdr:rowOff>138075</xdr:rowOff>
    </xdr:to>
    <xdr:cxnSp macro="">
      <xdr:nvCxnSpPr>
        <xdr:cNvPr id="487" name="直線コネクタ 486">
          <a:extLst>
            <a:ext uri="{FF2B5EF4-FFF2-40B4-BE49-F238E27FC236}">
              <a16:creationId xmlns="" xmlns:a16="http://schemas.microsoft.com/office/drawing/2014/main" id="{00000000-0008-0000-0100-0000E7010000}"/>
            </a:ext>
          </a:extLst>
        </xdr:cNvPr>
        <xdr:cNvCxnSpPr/>
      </xdr:nvCxnSpPr>
      <xdr:spPr>
        <a:xfrm flipV="1">
          <a:off x="22160864" y="9720072"/>
          <a:ext cx="0" cy="104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141902</xdr:rowOff>
    </xdr:from>
    <xdr:ext cx="469744" cy="259045"/>
    <xdr:sp macro="" textlink="">
      <xdr:nvSpPr>
        <xdr:cNvPr id="488" name="【学校施設】&#10;一人当たり面積最小値テキスト">
          <a:extLst>
            <a:ext uri="{FF2B5EF4-FFF2-40B4-BE49-F238E27FC236}">
              <a16:creationId xmlns="" xmlns:a16="http://schemas.microsoft.com/office/drawing/2014/main" id="{00000000-0008-0000-0100-0000E8010000}"/>
            </a:ext>
          </a:extLst>
        </xdr:cNvPr>
        <xdr:cNvSpPr txBox="1"/>
      </xdr:nvSpPr>
      <xdr:spPr>
        <a:xfrm>
          <a:off x="22199600" y="107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138075</xdr:rowOff>
    </xdr:from>
    <xdr:to>
      <xdr:col>116</xdr:col>
      <xdr:colOff>152400</xdr:colOff>
      <xdr:row>62</xdr:row>
      <xdr:rowOff>138075</xdr:rowOff>
    </xdr:to>
    <xdr:cxnSp macro="">
      <xdr:nvCxnSpPr>
        <xdr:cNvPr id="489" name="直線コネクタ 488">
          <a:extLst>
            <a:ext uri="{FF2B5EF4-FFF2-40B4-BE49-F238E27FC236}">
              <a16:creationId xmlns="" xmlns:a16="http://schemas.microsoft.com/office/drawing/2014/main" id="{00000000-0008-0000-0100-0000E9010000}"/>
            </a:ext>
          </a:extLst>
        </xdr:cNvPr>
        <xdr:cNvCxnSpPr/>
      </xdr:nvCxnSpPr>
      <xdr:spPr>
        <a:xfrm>
          <a:off x="22072600" y="107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65549</xdr:rowOff>
    </xdr:from>
    <xdr:ext cx="469744" cy="259045"/>
    <xdr:sp macro="" textlink="">
      <xdr:nvSpPr>
        <xdr:cNvPr id="490" name="【学校施設】&#10;一人当たり面積最大値テキスト">
          <a:extLst>
            <a:ext uri="{FF2B5EF4-FFF2-40B4-BE49-F238E27FC236}">
              <a16:creationId xmlns="" xmlns:a16="http://schemas.microsoft.com/office/drawing/2014/main" id="{00000000-0008-0000-0100-0000EA010000}"/>
            </a:ext>
          </a:extLst>
        </xdr:cNvPr>
        <xdr:cNvSpPr txBox="1"/>
      </xdr:nvSpPr>
      <xdr:spPr>
        <a:xfrm>
          <a:off x="22199600" y="949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118872</xdr:rowOff>
    </xdr:from>
    <xdr:to>
      <xdr:col>116</xdr:col>
      <xdr:colOff>152400</xdr:colOff>
      <xdr:row>56</xdr:row>
      <xdr:rowOff>118872</xdr:rowOff>
    </xdr:to>
    <xdr:cxnSp macro="">
      <xdr:nvCxnSpPr>
        <xdr:cNvPr id="491" name="直線コネクタ 490">
          <a:extLst>
            <a:ext uri="{FF2B5EF4-FFF2-40B4-BE49-F238E27FC236}">
              <a16:creationId xmlns="" xmlns:a16="http://schemas.microsoft.com/office/drawing/2014/main" id="{00000000-0008-0000-0100-0000EB010000}"/>
            </a:ext>
          </a:extLst>
        </xdr:cNvPr>
        <xdr:cNvCxnSpPr/>
      </xdr:nvCxnSpPr>
      <xdr:spPr>
        <a:xfrm>
          <a:off x="22072600" y="972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73474</xdr:rowOff>
    </xdr:from>
    <xdr:ext cx="469744" cy="259045"/>
    <xdr:sp macro="" textlink="">
      <xdr:nvSpPr>
        <xdr:cNvPr id="492" name="【学校施設】&#10;一人当たり面積平均値テキスト">
          <a:extLst>
            <a:ext uri="{FF2B5EF4-FFF2-40B4-BE49-F238E27FC236}">
              <a16:creationId xmlns="" xmlns:a16="http://schemas.microsoft.com/office/drawing/2014/main" id="{00000000-0008-0000-0100-0000EC010000}"/>
            </a:ext>
          </a:extLst>
        </xdr:cNvPr>
        <xdr:cNvSpPr txBox="1"/>
      </xdr:nvSpPr>
      <xdr:spPr>
        <a:xfrm>
          <a:off x="22199600" y="1036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95047</xdr:rowOff>
    </xdr:from>
    <xdr:to>
      <xdr:col>116</xdr:col>
      <xdr:colOff>114300</xdr:colOff>
      <xdr:row>61</xdr:row>
      <xdr:rowOff>25197</xdr:rowOff>
    </xdr:to>
    <xdr:sp macro="" textlink="">
      <xdr:nvSpPr>
        <xdr:cNvPr id="493" name="フローチャート: 判断 492">
          <a:extLst>
            <a:ext uri="{FF2B5EF4-FFF2-40B4-BE49-F238E27FC236}">
              <a16:creationId xmlns="" xmlns:a16="http://schemas.microsoft.com/office/drawing/2014/main" id="{00000000-0008-0000-0100-0000ED010000}"/>
            </a:ext>
          </a:extLst>
        </xdr:cNvPr>
        <xdr:cNvSpPr/>
      </xdr:nvSpPr>
      <xdr:spPr>
        <a:xfrm>
          <a:off x="22110700" y="103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38354</xdr:rowOff>
    </xdr:from>
    <xdr:to>
      <xdr:col>112</xdr:col>
      <xdr:colOff>38100</xdr:colOff>
      <xdr:row>60</xdr:row>
      <xdr:rowOff>139954</xdr:rowOff>
    </xdr:to>
    <xdr:sp macro="" textlink="">
      <xdr:nvSpPr>
        <xdr:cNvPr id="494" name="フローチャート: 判断 493">
          <a:extLst>
            <a:ext uri="{FF2B5EF4-FFF2-40B4-BE49-F238E27FC236}">
              <a16:creationId xmlns="" xmlns:a16="http://schemas.microsoft.com/office/drawing/2014/main" id="{00000000-0008-0000-0100-0000EE010000}"/>
            </a:ext>
          </a:extLst>
        </xdr:cNvPr>
        <xdr:cNvSpPr/>
      </xdr:nvSpPr>
      <xdr:spPr>
        <a:xfrm>
          <a:off x="21272500" y="1032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68986</xdr:rowOff>
    </xdr:from>
    <xdr:to>
      <xdr:col>107</xdr:col>
      <xdr:colOff>101600</xdr:colOff>
      <xdr:row>60</xdr:row>
      <xdr:rowOff>170586</xdr:rowOff>
    </xdr:to>
    <xdr:sp macro="" textlink="">
      <xdr:nvSpPr>
        <xdr:cNvPr id="495" name="フローチャート: 判断 494">
          <a:extLst>
            <a:ext uri="{FF2B5EF4-FFF2-40B4-BE49-F238E27FC236}">
              <a16:creationId xmlns="" xmlns:a16="http://schemas.microsoft.com/office/drawing/2014/main" id="{00000000-0008-0000-0100-0000EF010000}"/>
            </a:ext>
          </a:extLst>
        </xdr:cNvPr>
        <xdr:cNvSpPr/>
      </xdr:nvSpPr>
      <xdr:spPr>
        <a:xfrm>
          <a:off x="20383500" y="103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6" name="テキスト ボックス 495">
          <a:extLst>
            <a:ext uri="{FF2B5EF4-FFF2-40B4-BE49-F238E27FC236}">
              <a16:creationId xmlns="" xmlns:a16="http://schemas.microsoft.com/office/drawing/2014/main" id="{00000000-0008-0000-0100-0000F0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7" name="テキスト ボックス 496">
          <a:extLst>
            <a:ext uri="{FF2B5EF4-FFF2-40B4-BE49-F238E27FC236}">
              <a16:creationId xmlns="" xmlns:a16="http://schemas.microsoft.com/office/drawing/2014/main" id="{00000000-0008-0000-0100-0000F1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8" name="テキスト ボックス 497">
          <a:extLst>
            <a:ext uri="{FF2B5EF4-FFF2-40B4-BE49-F238E27FC236}">
              <a16:creationId xmlns="" xmlns:a16="http://schemas.microsoft.com/office/drawing/2014/main" id="{00000000-0008-0000-0100-0000F2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9" name="テキスト ボックス 498">
          <a:extLst>
            <a:ext uri="{FF2B5EF4-FFF2-40B4-BE49-F238E27FC236}">
              <a16:creationId xmlns="" xmlns:a16="http://schemas.microsoft.com/office/drawing/2014/main" id="{00000000-0008-0000-0100-0000F3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0" name="テキスト ボックス 499">
          <a:extLst>
            <a:ext uri="{FF2B5EF4-FFF2-40B4-BE49-F238E27FC236}">
              <a16:creationId xmlns="" xmlns:a16="http://schemas.microsoft.com/office/drawing/2014/main" id="{00000000-0008-0000-0100-0000F4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58928</xdr:rowOff>
    </xdr:from>
    <xdr:to>
      <xdr:col>112</xdr:col>
      <xdr:colOff>38100</xdr:colOff>
      <xdr:row>55</xdr:row>
      <xdr:rowOff>160528</xdr:rowOff>
    </xdr:to>
    <xdr:sp macro="" textlink="">
      <xdr:nvSpPr>
        <xdr:cNvPr id="501" name="楕円 500">
          <a:extLst>
            <a:ext uri="{FF2B5EF4-FFF2-40B4-BE49-F238E27FC236}">
              <a16:creationId xmlns="" xmlns:a16="http://schemas.microsoft.com/office/drawing/2014/main" id="{00000000-0008-0000-0100-0000F5010000}"/>
            </a:ext>
          </a:extLst>
        </xdr:cNvPr>
        <xdr:cNvSpPr/>
      </xdr:nvSpPr>
      <xdr:spPr>
        <a:xfrm>
          <a:off x="21272500" y="948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131081</xdr:rowOff>
    </xdr:from>
    <xdr:ext cx="469744" cy="259045"/>
    <xdr:sp macro="" textlink="">
      <xdr:nvSpPr>
        <xdr:cNvPr id="502" name="n_1aveValue【学校施設】&#10;一人当たり面積">
          <a:extLst>
            <a:ext uri="{FF2B5EF4-FFF2-40B4-BE49-F238E27FC236}">
              <a16:creationId xmlns="" xmlns:a16="http://schemas.microsoft.com/office/drawing/2014/main" id="{00000000-0008-0000-0100-0000F6010000}"/>
            </a:ext>
          </a:extLst>
        </xdr:cNvPr>
        <xdr:cNvSpPr txBox="1"/>
      </xdr:nvSpPr>
      <xdr:spPr>
        <a:xfrm>
          <a:off x="21075727" y="1041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15663</xdr:rowOff>
    </xdr:from>
    <xdr:ext cx="469744" cy="259045"/>
    <xdr:sp macro="" textlink="">
      <xdr:nvSpPr>
        <xdr:cNvPr id="503" name="n_2aveValue【学校施設】&#10;一人当たり面積">
          <a:extLst>
            <a:ext uri="{FF2B5EF4-FFF2-40B4-BE49-F238E27FC236}">
              <a16:creationId xmlns="" xmlns:a16="http://schemas.microsoft.com/office/drawing/2014/main" id="{00000000-0008-0000-0100-0000F7010000}"/>
            </a:ext>
          </a:extLst>
        </xdr:cNvPr>
        <xdr:cNvSpPr txBox="1"/>
      </xdr:nvSpPr>
      <xdr:spPr>
        <a:xfrm>
          <a:off x="20199427" y="101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5605</xdr:rowOff>
    </xdr:from>
    <xdr:ext cx="469744" cy="259045"/>
    <xdr:sp macro="" textlink="">
      <xdr:nvSpPr>
        <xdr:cNvPr id="504" name="n_1mainValue【学校施設】&#10;一人当たり面積">
          <a:extLst>
            <a:ext uri="{FF2B5EF4-FFF2-40B4-BE49-F238E27FC236}">
              <a16:creationId xmlns="" xmlns:a16="http://schemas.microsoft.com/office/drawing/2014/main" id="{00000000-0008-0000-0100-0000F8010000}"/>
            </a:ext>
          </a:extLst>
        </xdr:cNvPr>
        <xdr:cNvSpPr txBox="1"/>
      </xdr:nvSpPr>
      <xdr:spPr>
        <a:xfrm>
          <a:off x="21075727" y="926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5" name="正方形/長方形 504">
          <a:extLst>
            <a:ext uri="{FF2B5EF4-FFF2-40B4-BE49-F238E27FC236}">
              <a16:creationId xmlns="" xmlns:a16="http://schemas.microsoft.com/office/drawing/2014/main" id="{00000000-0008-0000-0100-0000F9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6" name="正方形/長方形 505">
          <a:extLst>
            <a:ext uri="{FF2B5EF4-FFF2-40B4-BE49-F238E27FC236}">
              <a16:creationId xmlns="" xmlns:a16="http://schemas.microsoft.com/office/drawing/2014/main" id="{00000000-0008-0000-0100-0000FA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7" name="正方形/長方形 506">
          <a:extLst>
            <a:ext uri="{FF2B5EF4-FFF2-40B4-BE49-F238E27FC236}">
              <a16:creationId xmlns="" xmlns:a16="http://schemas.microsoft.com/office/drawing/2014/main" id="{00000000-0008-0000-0100-0000FB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8" name="正方形/長方形 507">
          <a:extLst>
            <a:ext uri="{FF2B5EF4-FFF2-40B4-BE49-F238E27FC236}">
              <a16:creationId xmlns="" xmlns:a16="http://schemas.microsoft.com/office/drawing/2014/main" id="{00000000-0008-0000-0100-0000FC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9" name="正方形/長方形 508">
          <a:extLst>
            <a:ext uri="{FF2B5EF4-FFF2-40B4-BE49-F238E27FC236}">
              <a16:creationId xmlns="" xmlns:a16="http://schemas.microsoft.com/office/drawing/2014/main" id="{00000000-0008-0000-0100-0000FD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0" name="正方形/長方形 509">
          <a:extLst>
            <a:ext uri="{FF2B5EF4-FFF2-40B4-BE49-F238E27FC236}">
              <a16:creationId xmlns="" xmlns:a16="http://schemas.microsoft.com/office/drawing/2014/main" id="{00000000-0008-0000-0100-0000FE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1" name="正方形/長方形 510">
          <a:extLst>
            <a:ext uri="{FF2B5EF4-FFF2-40B4-BE49-F238E27FC236}">
              <a16:creationId xmlns="" xmlns:a16="http://schemas.microsoft.com/office/drawing/2014/main" id="{00000000-0008-0000-0100-0000FF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2" name="正方形/長方形 511">
          <a:extLst>
            <a:ext uri="{FF2B5EF4-FFF2-40B4-BE49-F238E27FC236}">
              <a16:creationId xmlns="" xmlns:a16="http://schemas.microsoft.com/office/drawing/2014/main" id="{00000000-0008-0000-0100-00000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3" name="テキスト ボックス 512">
          <a:extLst>
            <a:ext uri="{FF2B5EF4-FFF2-40B4-BE49-F238E27FC236}">
              <a16:creationId xmlns="" xmlns:a16="http://schemas.microsoft.com/office/drawing/2014/main" id="{00000000-0008-0000-0100-00000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4" name="直線コネクタ 513">
          <a:extLst>
            <a:ext uri="{FF2B5EF4-FFF2-40B4-BE49-F238E27FC236}">
              <a16:creationId xmlns="" xmlns:a16="http://schemas.microsoft.com/office/drawing/2014/main" id="{00000000-0008-0000-0100-00000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15" name="テキスト ボックス 514">
          <a:extLst>
            <a:ext uri="{FF2B5EF4-FFF2-40B4-BE49-F238E27FC236}">
              <a16:creationId xmlns="" xmlns:a16="http://schemas.microsoft.com/office/drawing/2014/main" id="{00000000-0008-0000-0100-000003020000}"/>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16" name="直線コネクタ 515">
          <a:extLst>
            <a:ext uri="{FF2B5EF4-FFF2-40B4-BE49-F238E27FC236}">
              <a16:creationId xmlns="" xmlns:a16="http://schemas.microsoft.com/office/drawing/2014/main" id="{00000000-0008-0000-0100-000004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17" name="テキスト ボックス 516">
          <a:extLst>
            <a:ext uri="{FF2B5EF4-FFF2-40B4-BE49-F238E27FC236}">
              <a16:creationId xmlns="" xmlns:a16="http://schemas.microsoft.com/office/drawing/2014/main" id="{00000000-0008-0000-0100-000005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18" name="直線コネクタ 517">
          <a:extLst>
            <a:ext uri="{FF2B5EF4-FFF2-40B4-BE49-F238E27FC236}">
              <a16:creationId xmlns="" xmlns:a16="http://schemas.microsoft.com/office/drawing/2014/main" id="{00000000-0008-0000-0100-000006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19" name="テキスト ボックス 518">
          <a:extLst>
            <a:ext uri="{FF2B5EF4-FFF2-40B4-BE49-F238E27FC236}">
              <a16:creationId xmlns="" xmlns:a16="http://schemas.microsoft.com/office/drawing/2014/main" id="{00000000-0008-0000-0100-000007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20" name="直線コネクタ 519">
          <a:extLst>
            <a:ext uri="{FF2B5EF4-FFF2-40B4-BE49-F238E27FC236}">
              <a16:creationId xmlns="" xmlns:a16="http://schemas.microsoft.com/office/drawing/2014/main" id="{00000000-0008-0000-0100-000008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21" name="テキスト ボックス 520">
          <a:extLst>
            <a:ext uri="{FF2B5EF4-FFF2-40B4-BE49-F238E27FC236}">
              <a16:creationId xmlns="" xmlns:a16="http://schemas.microsoft.com/office/drawing/2014/main" id="{00000000-0008-0000-0100-000009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22" name="直線コネクタ 521">
          <a:extLst>
            <a:ext uri="{FF2B5EF4-FFF2-40B4-BE49-F238E27FC236}">
              <a16:creationId xmlns="" xmlns:a16="http://schemas.microsoft.com/office/drawing/2014/main" id="{00000000-0008-0000-0100-00000A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23" name="テキスト ボックス 522">
          <a:extLst>
            <a:ext uri="{FF2B5EF4-FFF2-40B4-BE49-F238E27FC236}">
              <a16:creationId xmlns="" xmlns:a16="http://schemas.microsoft.com/office/drawing/2014/main" id="{00000000-0008-0000-0100-00000B020000}"/>
            </a:ext>
          </a:extLst>
        </xdr:cNvPr>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4" name="直線コネクタ 523">
          <a:extLst>
            <a:ext uri="{FF2B5EF4-FFF2-40B4-BE49-F238E27FC236}">
              <a16:creationId xmlns="" xmlns:a16="http://schemas.microsoft.com/office/drawing/2014/main" id="{00000000-0008-0000-0100-00000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5" name="テキスト ボックス 524">
          <a:extLst>
            <a:ext uri="{FF2B5EF4-FFF2-40B4-BE49-F238E27FC236}">
              <a16:creationId xmlns="" xmlns:a16="http://schemas.microsoft.com/office/drawing/2014/main" id="{00000000-0008-0000-0100-00000D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6" name="【児童館】&#10;有形固定資産減価償却率グラフ枠">
          <a:extLst>
            <a:ext uri="{FF2B5EF4-FFF2-40B4-BE49-F238E27FC236}">
              <a16:creationId xmlns="" xmlns:a16="http://schemas.microsoft.com/office/drawing/2014/main" id="{00000000-0008-0000-0100-00000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85</xdr:row>
      <xdr:rowOff>3811</xdr:rowOff>
    </xdr:to>
    <xdr:cxnSp macro="">
      <xdr:nvCxnSpPr>
        <xdr:cNvPr id="527" name="直線コネクタ 526">
          <a:extLst>
            <a:ext uri="{FF2B5EF4-FFF2-40B4-BE49-F238E27FC236}">
              <a16:creationId xmlns="" xmlns:a16="http://schemas.microsoft.com/office/drawing/2014/main" id="{00000000-0008-0000-0100-00000F020000}"/>
            </a:ext>
          </a:extLst>
        </xdr:cNvPr>
        <xdr:cNvCxnSpPr/>
      </xdr:nvCxnSpPr>
      <xdr:spPr>
        <a:xfrm flipV="1">
          <a:off x="16318864" y="13411200"/>
          <a:ext cx="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7638</xdr:rowOff>
    </xdr:from>
    <xdr:ext cx="405111" cy="259045"/>
    <xdr:sp macro="" textlink="">
      <xdr:nvSpPr>
        <xdr:cNvPr id="528" name="【児童館】&#10;有形固定資産減価償却率最小値テキスト">
          <a:extLst>
            <a:ext uri="{FF2B5EF4-FFF2-40B4-BE49-F238E27FC236}">
              <a16:creationId xmlns="" xmlns:a16="http://schemas.microsoft.com/office/drawing/2014/main" id="{00000000-0008-0000-0100-000010020000}"/>
            </a:ext>
          </a:extLst>
        </xdr:cNvPr>
        <xdr:cNvSpPr txBox="1"/>
      </xdr:nvSpPr>
      <xdr:spPr>
        <a:xfrm>
          <a:off x="163576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3811</xdr:rowOff>
    </xdr:from>
    <xdr:to>
      <xdr:col>86</xdr:col>
      <xdr:colOff>25400</xdr:colOff>
      <xdr:row>85</xdr:row>
      <xdr:rowOff>3811</xdr:rowOff>
    </xdr:to>
    <xdr:cxnSp macro="">
      <xdr:nvCxnSpPr>
        <xdr:cNvPr id="529" name="直線コネクタ 528">
          <a:extLst>
            <a:ext uri="{FF2B5EF4-FFF2-40B4-BE49-F238E27FC236}">
              <a16:creationId xmlns="" xmlns:a16="http://schemas.microsoft.com/office/drawing/2014/main" id="{00000000-0008-0000-0100-000011020000}"/>
            </a:ext>
          </a:extLst>
        </xdr:cNvPr>
        <xdr:cNvCxnSpPr/>
      </xdr:nvCxnSpPr>
      <xdr:spPr>
        <a:xfrm>
          <a:off x="16230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69744" cy="259045"/>
    <xdr:sp macro="" textlink="">
      <xdr:nvSpPr>
        <xdr:cNvPr id="530" name="【児童館】&#10;有形固定資産減価償却率最大値テキスト">
          <a:extLst>
            <a:ext uri="{FF2B5EF4-FFF2-40B4-BE49-F238E27FC236}">
              <a16:creationId xmlns="" xmlns:a16="http://schemas.microsoft.com/office/drawing/2014/main" id="{00000000-0008-0000-0100-000012020000}"/>
            </a:ext>
          </a:extLst>
        </xdr:cNvPr>
        <xdr:cNvSpPr txBox="1"/>
      </xdr:nvSpPr>
      <xdr:spPr>
        <a:xfrm>
          <a:off x="16357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31" name="直線コネクタ 530">
          <a:extLst>
            <a:ext uri="{FF2B5EF4-FFF2-40B4-BE49-F238E27FC236}">
              <a16:creationId xmlns="" xmlns:a16="http://schemas.microsoft.com/office/drawing/2014/main" id="{00000000-0008-0000-0100-000013020000}"/>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153179</xdr:rowOff>
    </xdr:from>
    <xdr:ext cx="405111" cy="259045"/>
    <xdr:sp macro="" textlink="">
      <xdr:nvSpPr>
        <xdr:cNvPr id="532" name="【児童館】&#10;有形固定資産減価償却率平均値テキスト">
          <a:extLst>
            <a:ext uri="{FF2B5EF4-FFF2-40B4-BE49-F238E27FC236}">
              <a16:creationId xmlns="" xmlns:a16="http://schemas.microsoft.com/office/drawing/2014/main" id="{00000000-0008-0000-0100-000014020000}"/>
            </a:ext>
          </a:extLst>
        </xdr:cNvPr>
        <xdr:cNvSpPr txBox="1"/>
      </xdr:nvSpPr>
      <xdr:spPr>
        <a:xfrm>
          <a:off x="16357600" y="140406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3302</xdr:rowOff>
    </xdr:from>
    <xdr:to>
      <xdr:col>85</xdr:col>
      <xdr:colOff>177800</xdr:colOff>
      <xdr:row>82</xdr:row>
      <xdr:rowOff>104902</xdr:rowOff>
    </xdr:to>
    <xdr:sp macro="" textlink="">
      <xdr:nvSpPr>
        <xdr:cNvPr id="533" name="フローチャート: 判断 532">
          <a:extLst>
            <a:ext uri="{FF2B5EF4-FFF2-40B4-BE49-F238E27FC236}">
              <a16:creationId xmlns="" xmlns:a16="http://schemas.microsoft.com/office/drawing/2014/main" id="{00000000-0008-0000-0100-000015020000}"/>
            </a:ext>
          </a:extLst>
        </xdr:cNvPr>
        <xdr:cNvSpPr/>
      </xdr:nvSpPr>
      <xdr:spPr>
        <a:xfrm>
          <a:off x="162687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534" name="フローチャート: 判断 533">
          <a:extLst>
            <a:ext uri="{FF2B5EF4-FFF2-40B4-BE49-F238E27FC236}">
              <a16:creationId xmlns="" xmlns:a16="http://schemas.microsoft.com/office/drawing/2014/main" id="{00000000-0008-0000-0100-000016020000}"/>
            </a:ext>
          </a:extLst>
        </xdr:cNvPr>
        <xdr:cNvSpPr/>
      </xdr:nvSpPr>
      <xdr:spPr>
        <a:xfrm>
          <a:off x="15430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58165</xdr:rowOff>
    </xdr:from>
    <xdr:to>
      <xdr:col>76</xdr:col>
      <xdr:colOff>165100</xdr:colOff>
      <xdr:row>81</xdr:row>
      <xdr:rowOff>159765</xdr:rowOff>
    </xdr:to>
    <xdr:sp macro="" textlink="">
      <xdr:nvSpPr>
        <xdr:cNvPr id="535" name="フローチャート: 判断 534">
          <a:extLst>
            <a:ext uri="{FF2B5EF4-FFF2-40B4-BE49-F238E27FC236}">
              <a16:creationId xmlns="" xmlns:a16="http://schemas.microsoft.com/office/drawing/2014/main" id="{00000000-0008-0000-0100-000017020000}"/>
            </a:ext>
          </a:extLst>
        </xdr:cNvPr>
        <xdr:cNvSpPr/>
      </xdr:nvSpPr>
      <xdr:spPr>
        <a:xfrm>
          <a:off x="14541500" y="1394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6" name="テキスト ボックス 535">
          <a:extLst>
            <a:ext uri="{FF2B5EF4-FFF2-40B4-BE49-F238E27FC236}">
              <a16:creationId xmlns="" xmlns:a16="http://schemas.microsoft.com/office/drawing/2014/main" id="{00000000-0008-0000-0100-00001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7" name="テキスト ボックス 536">
          <a:extLst>
            <a:ext uri="{FF2B5EF4-FFF2-40B4-BE49-F238E27FC236}">
              <a16:creationId xmlns="" xmlns:a16="http://schemas.microsoft.com/office/drawing/2014/main" id="{00000000-0008-0000-0100-00001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8" name="テキスト ボックス 537">
          <a:extLst>
            <a:ext uri="{FF2B5EF4-FFF2-40B4-BE49-F238E27FC236}">
              <a16:creationId xmlns="" xmlns:a16="http://schemas.microsoft.com/office/drawing/2014/main" id="{00000000-0008-0000-0100-00001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9" name="テキスト ボックス 538">
          <a:extLst>
            <a:ext uri="{FF2B5EF4-FFF2-40B4-BE49-F238E27FC236}">
              <a16:creationId xmlns="" xmlns:a16="http://schemas.microsoft.com/office/drawing/2014/main" id="{00000000-0008-0000-0100-00001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0" name="テキスト ボックス 539">
          <a:extLst>
            <a:ext uri="{FF2B5EF4-FFF2-40B4-BE49-F238E27FC236}">
              <a16:creationId xmlns="" xmlns:a16="http://schemas.microsoft.com/office/drawing/2014/main" id="{00000000-0008-0000-0100-00001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76454</xdr:rowOff>
    </xdr:from>
    <xdr:to>
      <xdr:col>81</xdr:col>
      <xdr:colOff>101600</xdr:colOff>
      <xdr:row>81</xdr:row>
      <xdr:rowOff>6604</xdr:rowOff>
    </xdr:to>
    <xdr:sp macro="" textlink="">
      <xdr:nvSpPr>
        <xdr:cNvPr id="541" name="楕円 540">
          <a:extLst>
            <a:ext uri="{FF2B5EF4-FFF2-40B4-BE49-F238E27FC236}">
              <a16:creationId xmlns="" xmlns:a16="http://schemas.microsoft.com/office/drawing/2014/main" id="{00000000-0008-0000-0100-00001D020000}"/>
            </a:ext>
          </a:extLst>
        </xdr:cNvPr>
        <xdr:cNvSpPr/>
      </xdr:nvSpPr>
      <xdr:spPr>
        <a:xfrm>
          <a:off x="15430500" y="1379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16</xdr:rowOff>
    </xdr:from>
    <xdr:ext cx="405111" cy="259045"/>
    <xdr:sp macro="" textlink="">
      <xdr:nvSpPr>
        <xdr:cNvPr id="542" name="n_1aveValue【児童館】&#10;有形固定資産減価償却率">
          <a:extLst>
            <a:ext uri="{FF2B5EF4-FFF2-40B4-BE49-F238E27FC236}">
              <a16:creationId xmlns="" xmlns:a16="http://schemas.microsoft.com/office/drawing/2014/main" id="{00000000-0008-0000-0100-00001E020000}"/>
            </a:ext>
          </a:extLst>
        </xdr:cNvPr>
        <xdr:cNvSpPr txBox="1"/>
      </xdr:nvSpPr>
      <xdr:spPr>
        <a:xfrm>
          <a:off x="152660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4842</xdr:rowOff>
    </xdr:from>
    <xdr:ext cx="405111" cy="259045"/>
    <xdr:sp macro="" textlink="">
      <xdr:nvSpPr>
        <xdr:cNvPr id="543" name="n_2aveValue【児童館】&#10;有形固定資産減価償却率">
          <a:extLst>
            <a:ext uri="{FF2B5EF4-FFF2-40B4-BE49-F238E27FC236}">
              <a16:creationId xmlns="" xmlns:a16="http://schemas.microsoft.com/office/drawing/2014/main" id="{00000000-0008-0000-0100-00001F020000}"/>
            </a:ext>
          </a:extLst>
        </xdr:cNvPr>
        <xdr:cNvSpPr txBox="1"/>
      </xdr:nvSpPr>
      <xdr:spPr>
        <a:xfrm>
          <a:off x="14389744" y="1372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23131</xdr:rowOff>
    </xdr:from>
    <xdr:ext cx="405111" cy="259045"/>
    <xdr:sp macro="" textlink="">
      <xdr:nvSpPr>
        <xdr:cNvPr id="544" name="n_1mainValue【児童館】&#10;有形固定資産減価償却率">
          <a:extLst>
            <a:ext uri="{FF2B5EF4-FFF2-40B4-BE49-F238E27FC236}">
              <a16:creationId xmlns="" xmlns:a16="http://schemas.microsoft.com/office/drawing/2014/main" id="{00000000-0008-0000-0100-000020020000}"/>
            </a:ext>
          </a:extLst>
        </xdr:cNvPr>
        <xdr:cNvSpPr txBox="1"/>
      </xdr:nvSpPr>
      <xdr:spPr>
        <a:xfrm>
          <a:off x="15266044" y="1356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5" name="正方形/長方形 544">
          <a:extLst>
            <a:ext uri="{FF2B5EF4-FFF2-40B4-BE49-F238E27FC236}">
              <a16:creationId xmlns="" xmlns:a16="http://schemas.microsoft.com/office/drawing/2014/main" id="{00000000-0008-0000-0100-00002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6" name="正方形/長方形 545">
          <a:extLst>
            <a:ext uri="{FF2B5EF4-FFF2-40B4-BE49-F238E27FC236}">
              <a16:creationId xmlns="" xmlns:a16="http://schemas.microsoft.com/office/drawing/2014/main" id="{00000000-0008-0000-0100-00002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7" name="正方形/長方形 546">
          <a:extLst>
            <a:ext uri="{FF2B5EF4-FFF2-40B4-BE49-F238E27FC236}">
              <a16:creationId xmlns="" xmlns:a16="http://schemas.microsoft.com/office/drawing/2014/main" id="{00000000-0008-0000-0100-00002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8" name="正方形/長方形 547">
          <a:extLst>
            <a:ext uri="{FF2B5EF4-FFF2-40B4-BE49-F238E27FC236}">
              <a16:creationId xmlns="" xmlns:a16="http://schemas.microsoft.com/office/drawing/2014/main" id="{00000000-0008-0000-0100-00002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9" name="正方形/長方形 548">
          <a:extLst>
            <a:ext uri="{FF2B5EF4-FFF2-40B4-BE49-F238E27FC236}">
              <a16:creationId xmlns="" xmlns:a16="http://schemas.microsoft.com/office/drawing/2014/main" id="{00000000-0008-0000-0100-00002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0" name="正方形/長方形 549">
          <a:extLst>
            <a:ext uri="{FF2B5EF4-FFF2-40B4-BE49-F238E27FC236}">
              <a16:creationId xmlns="" xmlns:a16="http://schemas.microsoft.com/office/drawing/2014/main" id="{00000000-0008-0000-0100-00002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1" name="正方形/長方形 550">
          <a:extLst>
            <a:ext uri="{FF2B5EF4-FFF2-40B4-BE49-F238E27FC236}">
              <a16:creationId xmlns="" xmlns:a16="http://schemas.microsoft.com/office/drawing/2014/main" id="{00000000-0008-0000-0100-00002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2" name="正方形/長方形 551">
          <a:extLst>
            <a:ext uri="{FF2B5EF4-FFF2-40B4-BE49-F238E27FC236}">
              <a16:creationId xmlns="" xmlns:a16="http://schemas.microsoft.com/office/drawing/2014/main" id="{00000000-0008-0000-0100-00002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3" name="テキスト ボックス 552">
          <a:extLst>
            <a:ext uri="{FF2B5EF4-FFF2-40B4-BE49-F238E27FC236}">
              <a16:creationId xmlns="" xmlns:a16="http://schemas.microsoft.com/office/drawing/2014/main" id="{00000000-0008-0000-0100-00002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4" name="直線コネクタ 553">
          <a:extLst>
            <a:ext uri="{FF2B5EF4-FFF2-40B4-BE49-F238E27FC236}">
              <a16:creationId xmlns="" xmlns:a16="http://schemas.microsoft.com/office/drawing/2014/main" id="{00000000-0008-0000-0100-00002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5" name="直線コネクタ 554">
          <a:extLst>
            <a:ext uri="{FF2B5EF4-FFF2-40B4-BE49-F238E27FC236}">
              <a16:creationId xmlns="" xmlns:a16="http://schemas.microsoft.com/office/drawing/2014/main" id="{00000000-0008-0000-0100-00002B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6" name="テキスト ボックス 555">
          <a:extLst>
            <a:ext uri="{FF2B5EF4-FFF2-40B4-BE49-F238E27FC236}">
              <a16:creationId xmlns="" xmlns:a16="http://schemas.microsoft.com/office/drawing/2014/main" id="{00000000-0008-0000-0100-00002C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7" name="直線コネクタ 556">
          <a:extLst>
            <a:ext uri="{FF2B5EF4-FFF2-40B4-BE49-F238E27FC236}">
              <a16:creationId xmlns="" xmlns:a16="http://schemas.microsoft.com/office/drawing/2014/main" id="{00000000-0008-0000-0100-00002D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8" name="テキスト ボックス 557">
          <a:extLst>
            <a:ext uri="{FF2B5EF4-FFF2-40B4-BE49-F238E27FC236}">
              <a16:creationId xmlns="" xmlns:a16="http://schemas.microsoft.com/office/drawing/2014/main" id="{00000000-0008-0000-0100-00002E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9" name="直線コネクタ 558">
          <a:extLst>
            <a:ext uri="{FF2B5EF4-FFF2-40B4-BE49-F238E27FC236}">
              <a16:creationId xmlns="" xmlns:a16="http://schemas.microsoft.com/office/drawing/2014/main" id="{00000000-0008-0000-0100-00002F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0" name="テキスト ボックス 559">
          <a:extLst>
            <a:ext uri="{FF2B5EF4-FFF2-40B4-BE49-F238E27FC236}">
              <a16:creationId xmlns="" xmlns:a16="http://schemas.microsoft.com/office/drawing/2014/main" id="{00000000-0008-0000-0100-000030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1" name="直線コネクタ 560">
          <a:extLst>
            <a:ext uri="{FF2B5EF4-FFF2-40B4-BE49-F238E27FC236}">
              <a16:creationId xmlns="" xmlns:a16="http://schemas.microsoft.com/office/drawing/2014/main" id="{00000000-0008-0000-0100-000031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2" name="テキスト ボックス 561">
          <a:extLst>
            <a:ext uri="{FF2B5EF4-FFF2-40B4-BE49-F238E27FC236}">
              <a16:creationId xmlns="" xmlns:a16="http://schemas.microsoft.com/office/drawing/2014/main" id="{00000000-0008-0000-0100-000032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3" name="直線コネクタ 562">
          <a:extLst>
            <a:ext uri="{FF2B5EF4-FFF2-40B4-BE49-F238E27FC236}">
              <a16:creationId xmlns="" xmlns:a16="http://schemas.microsoft.com/office/drawing/2014/main" id="{00000000-0008-0000-0100-000033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4" name="テキスト ボックス 563">
          <a:extLst>
            <a:ext uri="{FF2B5EF4-FFF2-40B4-BE49-F238E27FC236}">
              <a16:creationId xmlns="" xmlns:a16="http://schemas.microsoft.com/office/drawing/2014/main" id="{00000000-0008-0000-0100-000034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5" name="直線コネクタ 564">
          <a:extLst>
            <a:ext uri="{FF2B5EF4-FFF2-40B4-BE49-F238E27FC236}">
              <a16:creationId xmlns="" xmlns:a16="http://schemas.microsoft.com/office/drawing/2014/main" id="{00000000-0008-0000-0100-000035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6" name="テキスト ボックス 565">
          <a:extLst>
            <a:ext uri="{FF2B5EF4-FFF2-40B4-BE49-F238E27FC236}">
              <a16:creationId xmlns="" xmlns:a16="http://schemas.microsoft.com/office/drawing/2014/main" id="{00000000-0008-0000-0100-000036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7" name="【児童館】&#10;一人当たり面積グラフ枠">
          <a:extLst>
            <a:ext uri="{FF2B5EF4-FFF2-40B4-BE49-F238E27FC236}">
              <a16:creationId xmlns="" xmlns:a16="http://schemas.microsoft.com/office/drawing/2014/main" id="{00000000-0008-0000-0100-000037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xdr:rowOff>
    </xdr:from>
    <xdr:to>
      <xdr:col>116</xdr:col>
      <xdr:colOff>62864</xdr:colOff>
      <xdr:row>85</xdr:row>
      <xdr:rowOff>163830</xdr:rowOff>
    </xdr:to>
    <xdr:cxnSp macro="">
      <xdr:nvCxnSpPr>
        <xdr:cNvPr id="568" name="直線コネクタ 567">
          <a:extLst>
            <a:ext uri="{FF2B5EF4-FFF2-40B4-BE49-F238E27FC236}">
              <a16:creationId xmlns="" xmlns:a16="http://schemas.microsoft.com/office/drawing/2014/main" id="{00000000-0008-0000-0100-000038020000}"/>
            </a:ext>
          </a:extLst>
        </xdr:cNvPr>
        <xdr:cNvCxnSpPr/>
      </xdr:nvCxnSpPr>
      <xdr:spPr>
        <a:xfrm flipV="1">
          <a:off x="22160864" y="1338072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569" name="【児童館】&#10;一人当たり面積最小値テキスト">
          <a:extLst>
            <a:ext uri="{FF2B5EF4-FFF2-40B4-BE49-F238E27FC236}">
              <a16:creationId xmlns="" xmlns:a16="http://schemas.microsoft.com/office/drawing/2014/main" id="{00000000-0008-0000-0100-000039020000}"/>
            </a:ext>
          </a:extLst>
        </xdr:cNvPr>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570" name="直線コネクタ 569">
          <a:extLst>
            <a:ext uri="{FF2B5EF4-FFF2-40B4-BE49-F238E27FC236}">
              <a16:creationId xmlns="" xmlns:a16="http://schemas.microsoft.com/office/drawing/2014/main" id="{00000000-0008-0000-0100-00003A020000}"/>
            </a:ext>
          </a:extLst>
        </xdr:cNvPr>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125747</xdr:rowOff>
    </xdr:from>
    <xdr:ext cx="469744" cy="259045"/>
    <xdr:sp macro="" textlink="">
      <xdr:nvSpPr>
        <xdr:cNvPr id="571" name="【児童館】&#10;一人当たり面積最大値テキスト">
          <a:extLst>
            <a:ext uri="{FF2B5EF4-FFF2-40B4-BE49-F238E27FC236}">
              <a16:creationId xmlns="" xmlns:a16="http://schemas.microsoft.com/office/drawing/2014/main" id="{00000000-0008-0000-0100-00003B020000}"/>
            </a:ext>
          </a:extLst>
        </xdr:cNvPr>
        <xdr:cNvSpPr txBox="1"/>
      </xdr:nvSpPr>
      <xdr:spPr>
        <a:xfrm>
          <a:off x="22199600" y="1315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xdr:rowOff>
    </xdr:from>
    <xdr:to>
      <xdr:col>116</xdr:col>
      <xdr:colOff>152400</xdr:colOff>
      <xdr:row>78</xdr:row>
      <xdr:rowOff>7620</xdr:rowOff>
    </xdr:to>
    <xdr:cxnSp macro="">
      <xdr:nvCxnSpPr>
        <xdr:cNvPr id="572" name="直線コネクタ 571">
          <a:extLst>
            <a:ext uri="{FF2B5EF4-FFF2-40B4-BE49-F238E27FC236}">
              <a16:creationId xmlns="" xmlns:a16="http://schemas.microsoft.com/office/drawing/2014/main" id="{00000000-0008-0000-0100-00003C020000}"/>
            </a:ext>
          </a:extLst>
        </xdr:cNvPr>
        <xdr:cNvCxnSpPr/>
      </xdr:nvCxnSpPr>
      <xdr:spPr>
        <a:xfrm>
          <a:off x="22072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144797</xdr:rowOff>
    </xdr:from>
    <xdr:ext cx="469744" cy="259045"/>
    <xdr:sp macro="" textlink="">
      <xdr:nvSpPr>
        <xdr:cNvPr id="573" name="【児童館】&#10;一人当たり面積平均値テキスト">
          <a:extLst>
            <a:ext uri="{FF2B5EF4-FFF2-40B4-BE49-F238E27FC236}">
              <a16:creationId xmlns="" xmlns:a16="http://schemas.microsoft.com/office/drawing/2014/main" id="{00000000-0008-0000-0100-00003D020000}"/>
            </a:ext>
          </a:extLst>
        </xdr:cNvPr>
        <xdr:cNvSpPr txBox="1"/>
      </xdr:nvSpPr>
      <xdr:spPr>
        <a:xfrm>
          <a:off x="22199600" y="1437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166370</xdr:rowOff>
    </xdr:from>
    <xdr:to>
      <xdr:col>116</xdr:col>
      <xdr:colOff>114300</xdr:colOff>
      <xdr:row>84</xdr:row>
      <xdr:rowOff>96520</xdr:rowOff>
    </xdr:to>
    <xdr:sp macro="" textlink="">
      <xdr:nvSpPr>
        <xdr:cNvPr id="574" name="フローチャート: 判断 573">
          <a:extLst>
            <a:ext uri="{FF2B5EF4-FFF2-40B4-BE49-F238E27FC236}">
              <a16:creationId xmlns="" xmlns:a16="http://schemas.microsoft.com/office/drawing/2014/main" id="{00000000-0008-0000-0100-00003E020000}"/>
            </a:ext>
          </a:extLst>
        </xdr:cNvPr>
        <xdr:cNvSpPr/>
      </xdr:nvSpPr>
      <xdr:spPr>
        <a:xfrm>
          <a:off x="22110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25400</xdr:rowOff>
    </xdr:from>
    <xdr:to>
      <xdr:col>112</xdr:col>
      <xdr:colOff>38100</xdr:colOff>
      <xdr:row>84</xdr:row>
      <xdr:rowOff>127000</xdr:rowOff>
    </xdr:to>
    <xdr:sp macro="" textlink="">
      <xdr:nvSpPr>
        <xdr:cNvPr id="575" name="フローチャート: 判断 574">
          <a:extLst>
            <a:ext uri="{FF2B5EF4-FFF2-40B4-BE49-F238E27FC236}">
              <a16:creationId xmlns="" xmlns:a16="http://schemas.microsoft.com/office/drawing/2014/main" id="{00000000-0008-0000-0100-00003F020000}"/>
            </a:ext>
          </a:extLst>
        </xdr:cNvPr>
        <xdr:cNvSpPr/>
      </xdr:nvSpPr>
      <xdr:spPr>
        <a:xfrm>
          <a:off x="21272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71120</xdr:rowOff>
    </xdr:from>
    <xdr:to>
      <xdr:col>107</xdr:col>
      <xdr:colOff>101600</xdr:colOff>
      <xdr:row>85</xdr:row>
      <xdr:rowOff>1270</xdr:rowOff>
    </xdr:to>
    <xdr:sp macro="" textlink="">
      <xdr:nvSpPr>
        <xdr:cNvPr id="576" name="フローチャート: 判断 575">
          <a:extLst>
            <a:ext uri="{FF2B5EF4-FFF2-40B4-BE49-F238E27FC236}">
              <a16:creationId xmlns="" xmlns:a16="http://schemas.microsoft.com/office/drawing/2014/main" id="{00000000-0008-0000-0100-000040020000}"/>
            </a:ext>
          </a:extLst>
        </xdr:cNvPr>
        <xdr:cNvSpPr/>
      </xdr:nvSpPr>
      <xdr:spPr>
        <a:xfrm>
          <a:off x="20383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7" name="テキスト ボックス 576">
          <a:extLst>
            <a:ext uri="{FF2B5EF4-FFF2-40B4-BE49-F238E27FC236}">
              <a16:creationId xmlns="" xmlns:a16="http://schemas.microsoft.com/office/drawing/2014/main" id="{00000000-0008-0000-0100-000041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8" name="テキスト ボックス 577">
          <a:extLst>
            <a:ext uri="{FF2B5EF4-FFF2-40B4-BE49-F238E27FC236}">
              <a16:creationId xmlns="" xmlns:a16="http://schemas.microsoft.com/office/drawing/2014/main" id="{00000000-0008-0000-0100-000042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9" name="テキスト ボックス 578">
          <a:extLst>
            <a:ext uri="{FF2B5EF4-FFF2-40B4-BE49-F238E27FC236}">
              <a16:creationId xmlns="" xmlns:a16="http://schemas.microsoft.com/office/drawing/2014/main" id="{00000000-0008-0000-0100-000043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0" name="テキスト ボックス 579">
          <a:extLst>
            <a:ext uri="{FF2B5EF4-FFF2-40B4-BE49-F238E27FC236}">
              <a16:creationId xmlns="" xmlns:a16="http://schemas.microsoft.com/office/drawing/2014/main" id="{00000000-0008-0000-0100-000044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1" name="テキスト ボックス 580">
          <a:extLst>
            <a:ext uri="{FF2B5EF4-FFF2-40B4-BE49-F238E27FC236}">
              <a16:creationId xmlns="" xmlns:a16="http://schemas.microsoft.com/office/drawing/2014/main" id="{00000000-0008-0000-0100-000045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17780</xdr:rowOff>
    </xdr:from>
    <xdr:to>
      <xdr:col>112</xdr:col>
      <xdr:colOff>38100</xdr:colOff>
      <xdr:row>82</xdr:row>
      <xdr:rowOff>119380</xdr:rowOff>
    </xdr:to>
    <xdr:sp macro="" textlink="">
      <xdr:nvSpPr>
        <xdr:cNvPr id="582" name="楕円 581">
          <a:extLst>
            <a:ext uri="{FF2B5EF4-FFF2-40B4-BE49-F238E27FC236}">
              <a16:creationId xmlns="" xmlns:a16="http://schemas.microsoft.com/office/drawing/2014/main" id="{00000000-0008-0000-0100-000046020000}"/>
            </a:ext>
          </a:extLst>
        </xdr:cNvPr>
        <xdr:cNvSpPr/>
      </xdr:nvSpPr>
      <xdr:spPr>
        <a:xfrm>
          <a:off x="21272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118127</xdr:rowOff>
    </xdr:from>
    <xdr:ext cx="469744" cy="259045"/>
    <xdr:sp macro="" textlink="">
      <xdr:nvSpPr>
        <xdr:cNvPr id="583" name="n_1aveValue【児童館】&#10;一人当たり面積">
          <a:extLst>
            <a:ext uri="{FF2B5EF4-FFF2-40B4-BE49-F238E27FC236}">
              <a16:creationId xmlns="" xmlns:a16="http://schemas.microsoft.com/office/drawing/2014/main" id="{00000000-0008-0000-0100-000047020000}"/>
            </a:ext>
          </a:extLst>
        </xdr:cNvPr>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17797</xdr:rowOff>
    </xdr:from>
    <xdr:ext cx="469744" cy="259045"/>
    <xdr:sp macro="" textlink="">
      <xdr:nvSpPr>
        <xdr:cNvPr id="584" name="n_2aveValue【児童館】&#10;一人当たり面積">
          <a:extLst>
            <a:ext uri="{FF2B5EF4-FFF2-40B4-BE49-F238E27FC236}">
              <a16:creationId xmlns="" xmlns:a16="http://schemas.microsoft.com/office/drawing/2014/main" id="{00000000-0008-0000-0100-000048020000}"/>
            </a:ext>
          </a:extLst>
        </xdr:cNvPr>
        <xdr:cNvSpPr txBox="1"/>
      </xdr:nvSpPr>
      <xdr:spPr>
        <a:xfrm>
          <a:off x="20199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135907</xdr:rowOff>
    </xdr:from>
    <xdr:ext cx="469744" cy="259045"/>
    <xdr:sp macro="" textlink="">
      <xdr:nvSpPr>
        <xdr:cNvPr id="585" name="n_1mainValue【児童館】&#10;一人当たり面積">
          <a:extLst>
            <a:ext uri="{FF2B5EF4-FFF2-40B4-BE49-F238E27FC236}">
              <a16:creationId xmlns="" xmlns:a16="http://schemas.microsoft.com/office/drawing/2014/main" id="{00000000-0008-0000-0100-000049020000}"/>
            </a:ext>
          </a:extLst>
        </xdr:cNvPr>
        <xdr:cNvSpPr txBox="1"/>
      </xdr:nvSpPr>
      <xdr:spPr>
        <a:xfrm>
          <a:off x="2107572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6" name="正方形/長方形 585">
          <a:extLst>
            <a:ext uri="{FF2B5EF4-FFF2-40B4-BE49-F238E27FC236}">
              <a16:creationId xmlns="" xmlns:a16="http://schemas.microsoft.com/office/drawing/2014/main" id="{00000000-0008-0000-0100-00004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7" name="正方形/長方形 586">
          <a:extLst>
            <a:ext uri="{FF2B5EF4-FFF2-40B4-BE49-F238E27FC236}">
              <a16:creationId xmlns="" xmlns:a16="http://schemas.microsoft.com/office/drawing/2014/main" id="{00000000-0008-0000-0100-00004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8" name="正方形/長方形 587">
          <a:extLst>
            <a:ext uri="{FF2B5EF4-FFF2-40B4-BE49-F238E27FC236}">
              <a16:creationId xmlns="" xmlns:a16="http://schemas.microsoft.com/office/drawing/2014/main" id="{00000000-0008-0000-0100-00004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9" name="正方形/長方形 588">
          <a:extLst>
            <a:ext uri="{FF2B5EF4-FFF2-40B4-BE49-F238E27FC236}">
              <a16:creationId xmlns="" xmlns:a16="http://schemas.microsoft.com/office/drawing/2014/main" id="{00000000-0008-0000-0100-00004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0" name="正方形/長方形 589">
          <a:extLst>
            <a:ext uri="{FF2B5EF4-FFF2-40B4-BE49-F238E27FC236}">
              <a16:creationId xmlns="" xmlns:a16="http://schemas.microsoft.com/office/drawing/2014/main" id="{00000000-0008-0000-0100-00004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1" name="正方形/長方形 590">
          <a:extLst>
            <a:ext uri="{FF2B5EF4-FFF2-40B4-BE49-F238E27FC236}">
              <a16:creationId xmlns="" xmlns:a16="http://schemas.microsoft.com/office/drawing/2014/main" id="{00000000-0008-0000-0100-00004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2" name="正方形/長方形 591">
          <a:extLst>
            <a:ext uri="{FF2B5EF4-FFF2-40B4-BE49-F238E27FC236}">
              <a16:creationId xmlns="" xmlns:a16="http://schemas.microsoft.com/office/drawing/2014/main" id="{00000000-0008-0000-0100-00005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3" name="正方形/長方形 592">
          <a:extLst>
            <a:ext uri="{FF2B5EF4-FFF2-40B4-BE49-F238E27FC236}">
              <a16:creationId xmlns="" xmlns:a16="http://schemas.microsoft.com/office/drawing/2014/main" id="{00000000-0008-0000-0100-00005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4" name="テキスト ボックス 593">
          <a:extLst>
            <a:ext uri="{FF2B5EF4-FFF2-40B4-BE49-F238E27FC236}">
              <a16:creationId xmlns="" xmlns:a16="http://schemas.microsoft.com/office/drawing/2014/main" id="{00000000-0008-0000-0100-00005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5" name="直線コネクタ 594">
          <a:extLst>
            <a:ext uri="{FF2B5EF4-FFF2-40B4-BE49-F238E27FC236}">
              <a16:creationId xmlns="" xmlns:a16="http://schemas.microsoft.com/office/drawing/2014/main" id="{00000000-0008-0000-0100-00005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6" name="テキスト ボックス 595">
          <a:extLst>
            <a:ext uri="{FF2B5EF4-FFF2-40B4-BE49-F238E27FC236}">
              <a16:creationId xmlns="" xmlns:a16="http://schemas.microsoft.com/office/drawing/2014/main" id="{00000000-0008-0000-0100-000054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7" name="直線コネクタ 596">
          <a:extLst>
            <a:ext uri="{FF2B5EF4-FFF2-40B4-BE49-F238E27FC236}">
              <a16:creationId xmlns="" xmlns:a16="http://schemas.microsoft.com/office/drawing/2014/main" id="{00000000-0008-0000-0100-000055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8" name="テキスト ボックス 597">
          <a:extLst>
            <a:ext uri="{FF2B5EF4-FFF2-40B4-BE49-F238E27FC236}">
              <a16:creationId xmlns="" xmlns:a16="http://schemas.microsoft.com/office/drawing/2014/main" id="{00000000-0008-0000-0100-000056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9" name="直線コネクタ 598">
          <a:extLst>
            <a:ext uri="{FF2B5EF4-FFF2-40B4-BE49-F238E27FC236}">
              <a16:creationId xmlns="" xmlns:a16="http://schemas.microsoft.com/office/drawing/2014/main" id="{00000000-0008-0000-0100-000057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00" name="テキスト ボックス 599">
          <a:extLst>
            <a:ext uri="{FF2B5EF4-FFF2-40B4-BE49-F238E27FC236}">
              <a16:creationId xmlns="" xmlns:a16="http://schemas.microsoft.com/office/drawing/2014/main" id="{00000000-0008-0000-0100-000058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01" name="直線コネクタ 600">
          <a:extLst>
            <a:ext uri="{FF2B5EF4-FFF2-40B4-BE49-F238E27FC236}">
              <a16:creationId xmlns="" xmlns:a16="http://schemas.microsoft.com/office/drawing/2014/main" id="{00000000-0008-0000-0100-000059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02" name="テキスト ボックス 601">
          <a:extLst>
            <a:ext uri="{FF2B5EF4-FFF2-40B4-BE49-F238E27FC236}">
              <a16:creationId xmlns="" xmlns:a16="http://schemas.microsoft.com/office/drawing/2014/main" id="{00000000-0008-0000-0100-00005A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03" name="直線コネクタ 602">
          <a:extLst>
            <a:ext uri="{FF2B5EF4-FFF2-40B4-BE49-F238E27FC236}">
              <a16:creationId xmlns="" xmlns:a16="http://schemas.microsoft.com/office/drawing/2014/main" id="{00000000-0008-0000-0100-00005B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04" name="テキスト ボックス 603">
          <a:extLst>
            <a:ext uri="{FF2B5EF4-FFF2-40B4-BE49-F238E27FC236}">
              <a16:creationId xmlns="" xmlns:a16="http://schemas.microsoft.com/office/drawing/2014/main" id="{00000000-0008-0000-0100-00005C02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5" name="直線コネクタ 604">
          <a:extLst>
            <a:ext uri="{FF2B5EF4-FFF2-40B4-BE49-F238E27FC236}">
              <a16:creationId xmlns="" xmlns:a16="http://schemas.microsoft.com/office/drawing/2014/main" id="{00000000-0008-0000-0100-00005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6" name="テキスト ボックス 605">
          <a:extLst>
            <a:ext uri="{FF2B5EF4-FFF2-40B4-BE49-F238E27FC236}">
              <a16:creationId xmlns="" xmlns:a16="http://schemas.microsoft.com/office/drawing/2014/main" id="{00000000-0008-0000-0100-00005E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7" name="【公民館】&#10;有形固定資産減価償却率グラフ枠">
          <a:extLst>
            <a:ext uri="{FF2B5EF4-FFF2-40B4-BE49-F238E27FC236}">
              <a16:creationId xmlns="" xmlns:a16="http://schemas.microsoft.com/office/drawing/2014/main" id="{00000000-0008-0000-0100-00005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107</xdr:row>
      <xdr:rowOff>158496</xdr:rowOff>
    </xdr:to>
    <xdr:cxnSp macro="">
      <xdr:nvCxnSpPr>
        <xdr:cNvPr id="608" name="直線コネクタ 607">
          <a:extLst>
            <a:ext uri="{FF2B5EF4-FFF2-40B4-BE49-F238E27FC236}">
              <a16:creationId xmlns="" xmlns:a16="http://schemas.microsoft.com/office/drawing/2014/main" id="{00000000-0008-0000-0100-000060020000}"/>
            </a:ext>
          </a:extLst>
        </xdr:cNvPr>
        <xdr:cNvCxnSpPr/>
      </xdr:nvCxnSpPr>
      <xdr:spPr>
        <a:xfrm flipV="1">
          <a:off x="16318864" y="17358361"/>
          <a:ext cx="0" cy="1145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609" name="【公民館】&#10;有形固定資産減価償却率最小値テキスト">
          <a:extLst>
            <a:ext uri="{FF2B5EF4-FFF2-40B4-BE49-F238E27FC236}">
              <a16:creationId xmlns="" xmlns:a16="http://schemas.microsoft.com/office/drawing/2014/main" id="{00000000-0008-0000-0100-000061020000}"/>
            </a:ext>
          </a:extLst>
        </xdr:cNvPr>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610" name="直線コネクタ 609">
          <a:extLst>
            <a:ext uri="{FF2B5EF4-FFF2-40B4-BE49-F238E27FC236}">
              <a16:creationId xmlns="" xmlns:a16="http://schemas.microsoft.com/office/drawing/2014/main" id="{00000000-0008-0000-0100-000062020000}"/>
            </a:ext>
          </a:extLst>
        </xdr:cNvPr>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611" name="【公民館】&#10;有形固定資産減価償却率最大値テキスト">
          <a:extLst>
            <a:ext uri="{FF2B5EF4-FFF2-40B4-BE49-F238E27FC236}">
              <a16:creationId xmlns="" xmlns:a16="http://schemas.microsoft.com/office/drawing/2014/main" id="{00000000-0008-0000-0100-000063020000}"/>
            </a:ext>
          </a:extLst>
        </xdr:cNvPr>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612" name="直線コネクタ 611">
          <a:extLst>
            <a:ext uri="{FF2B5EF4-FFF2-40B4-BE49-F238E27FC236}">
              <a16:creationId xmlns="" xmlns:a16="http://schemas.microsoft.com/office/drawing/2014/main" id="{00000000-0008-0000-0100-000064020000}"/>
            </a:ext>
          </a:extLst>
        </xdr:cNvPr>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131842</xdr:rowOff>
    </xdr:from>
    <xdr:ext cx="405111" cy="259045"/>
    <xdr:sp macro="" textlink="">
      <xdr:nvSpPr>
        <xdr:cNvPr id="613" name="【公民館】&#10;有形固定資産減価償却率平均値テキスト">
          <a:extLst>
            <a:ext uri="{FF2B5EF4-FFF2-40B4-BE49-F238E27FC236}">
              <a16:creationId xmlns="" xmlns:a16="http://schemas.microsoft.com/office/drawing/2014/main" id="{00000000-0008-0000-0100-000065020000}"/>
            </a:ext>
          </a:extLst>
        </xdr:cNvPr>
        <xdr:cNvSpPr txBox="1"/>
      </xdr:nvSpPr>
      <xdr:spPr>
        <a:xfrm>
          <a:off x="16357600" y="17962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153415</xdr:rowOff>
    </xdr:from>
    <xdr:to>
      <xdr:col>85</xdr:col>
      <xdr:colOff>177800</xdr:colOff>
      <xdr:row>105</xdr:row>
      <xdr:rowOff>83565</xdr:rowOff>
    </xdr:to>
    <xdr:sp macro="" textlink="">
      <xdr:nvSpPr>
        <xdr:cNvPr id="614" name="フローチャート: 判断 613">
          <a:extLst>
            <a:ext uri="{FF2B5EF4-FFF2-40B4-BE49-F238E27FC236}">
              <a16:creationId xmlns="" xmlns:a16="http://schemas.microsoft.com/office/drawing/2014/main" id="{00000000-0008-0000-0100-000066020000}"/>
            </a:ext>
          </a:extLst>
        </xdr:cNvPr>
        <xdr:cNvSpPr/>
      </xdr:nvSpPr>
      <xdr:spPr>
        <a:xfrm>
          <a:off x="16268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615" name="フローチャート: 判断 614">
          <a:extLst>
            <a:ext uri="{FF2B5EF4-FFF2-40B4-BE49-F238E27FC236}">
              <a16:creationId xmlns="" xmlns:a16="http://schemas.microsoft.com/office/drawing/2014/main" id="{00000000-0008-0000-0100-000067020000}"/>
            </a:ext>
          </a:extLst>
        </xdr:cNvPr>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91694</xdr:rowOff>
    </xdr:from>
    <xdr:to>
      <xdr:col>76</xdr:col>
      <xdr:colOff>165100</xdr:colOff>
      <xdr:row>105</xdr:row>
      <xdr:rowOff>21844</xdr:rowOff>
    </xdr:to>
    <xdr:sp macro="" textlink="">
      <xdr:nvSpPr>
        <xdr:cNvPr id="616" name="フローチャート: 判断 615">
          <a:extLst>
            <a:ext uri="{FF2B5EF4-FFF2-40B4-BE49-F238E27FC236}">
              <a16:creationId xmlns="" xmlns:a16="http://schemas.microsoft.com/office/drawing/2014/main" id="{00000000-0008-0000-0100-000068020000}"/>
            </a:ext>
          </a:extLst>
        </xdr:cNvPr>
        <xdr:cNvSpPr/>
      </xdr:nvSpPr>
      <xdr:spPr>
        <a:xfrm>
          <a:off x="14541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7" name="テキスト ボックス 616">
          <a:extLst>
            <a:ext uri="{FF2B5EF4-FFF2-40B4-BE49-F238E27FC236}">
              <a16:creationId xmlns="" xmlns:a16="http://schemas.microsoft.com/office/drawing/2014/main" id="{00000000-0008-0000-0100-000069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8" name="テキスト ボックス 617">
          <a:extLst>
            <a:ext uri="{FF2B5EF4-FFF2-40B4-BE49-F238E27FC236}">
              <a16:creationId xmlns="" xmlns:a16="http://schemas.microsoft.com/office/drawing/2014/main" id="{00000000-0008-0000-0100-00006A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9" name="テキスト ボックス 618">
          <a:extLst>
            <a:ext uri="{FF2B5EF4-FFF2-40B4-BE49-F238E27FC236}">
              <a16:creationId xmlns="" xmlns:a16="http://schemas.microsoft.com/office/drawing/2014/main" id="{00000000-0008-0000-0100-00006B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0" name="テキスト ボックス 619">
          <a:extLst>
            <a:ext uri="{FF2B5EF4-FFF2-40B4-BE49-F238E27FC236}">
              <a16:creationId xmlns="" xmlns:a16="http://schemas.microsoft.com/office/drawing/2014/main" id="{00000000-0008-0000-0100-00006C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1" name="テキスト ボックス 620">
          <a:extLst>
            <a:ext uri="{FF2B5EF4-FFF2-40B4-BE49-F238E27FC236}">
              <a16:creationId xmlns="" xmlns:a16="http://schemas.microsoft.com/office/drawing/2014/main" id="{00000000-0008-0000-0100-00006D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25400</xdr:rowOff>
    </xdr:from>
    <xdr:to>
      <xdr:col>81</xdr:col>
      <xdr:colOff>101600</xdr:colOff>
      <xdr:row>100</xdr:row>
      <xdr:rowOff>127000</xdr:rowOff>
    </xdr:to>
    <xdr:sp macro="" textlink="">
      <xdr:nvSpPr>
        <xdr:cNvPr id="622" name="楕円 621">
          <a:extLst>
            <a:ext uri="{FF2B5EF4-FFF2-40B4-BE49-F238E27FC236}">
              <a16:creationId xmlns="" xmlns:a16="http://schemas.microsoft.com/office/drawing/2014/main" id="{00000000-0008-0000-0100-00006E020000}"/>
            </a:ext>
          </a:extLst>
        </xdr:cNvPr>
        <xdr:cNvSpPr/>
      </xdr:nvSpPr>
      <xdr:spPr>
        <a:xfrm>
          <a:off x="15430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3827</xdr:rowOff>
    </xdr:from>
    <xdr:ext cx="405111" cy="259045"/>
    <xdr:sp macro="" textlink="">
      <xdr:nvSpPr>
        <xdr:cNvPr id="623" name="n_1aveValue【公民館】&#10;有形固定資産減価償却率">
          <a:extLst>
            <a:ext uri="{FF2B5EF4-FFF2-40B4-BE49-F238E27FC236}">
              <a16:creationId xmlns="" xmlns:a16="http://schemas.microsoft.com/office/drawing/2014/main" id="{00000000-0008-0000-0100-00006F020000}"/>
            </a:ext>
          </a:extLst>
        </xdr:cNvPr>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38371</xdr:rowOff>
    </xdr:from>
    <xdr:ext cx="405111" cy="259045"/>
    <xdr:sp macro="" textlink="">
      <xdr:nvSpPr>
        <xdr:cNvPr id="624" name="n_2aveValue【公民館】&#10;有形固定資産減価償却率">
          <a:extLst>
            <a:ext uri="{FF2B5EF4-FFF2-40B4-BE49-F238E27FC236}">
              <a16:creationId xmlns="" xmlns:a16="http://schemas.microsoft.com/office/drawing/2014/main" id="{00000000-0008-0000-0100-000070020000}"/>
            </a:ext>
          </a:extLst>
        </xdr:cNvPr>
        <xdr:cNvSpPr txBox="1"/>
      </xdr:nvSpPr>
      <xdr:spPr>
        <a:xfrm>
          <a:off x="14389744" y="1769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98</xdr:row>
      <xdr:rowOff>143527</xdr:rowOff>
    </xdr:from>
    <xdr:ext cx="469744" cy="259045"/>
    <xdr:sp macro="" textlink="">
      <xdr:nvSpPr>
        <xdr:cNvPr id="625" name="n_1mainValue【公民館】&#10;有形固定資産減価償却率">
          <a:extLst>
            <a:ext uri="{FF2B5EF4-FFF2-40B4-BE49-F238E27FC236}">
              <a16:creationId xmlns="" xmlns:a16="http://schemas.microsoft.com/office/drawing/2014/main" id="{00000000-0008-0000-0100-000071020000}"/>
            </a:ext>
          </a:extLst>
        </xdr:cNvPr>
        <xdr:cNvSpPr txBox="1"/>
      </xdr:nvSpPr>
      <xdr:spPr>
        <a:xfrm>
          <a:off x="152337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6" name="正方形/長方形 625">
          <a:extLst>
            <a:ext uri="{FF2B5EF4-FFF2-40B4-BE49-F238E27FC236}">
              <a16:creationId xmlns="" xmlns:a16="http://schemas.microsoft.com/office/drawing/2014/main" id="{00000000-0008-0000-0100-000072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7" name="正方形/長方形 626">
          <a:extLst>
            <a:ext uri="{FF2B5EF4-FFF2-40B4-BE49-F238E27FC236}">
              <a16:creationId xmlns="" xmlns:a16="http://schemas.microsoft.com/office/drawing/2014/main" id="{00000000-0008-0000-0100-000073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8" name="正方形/長方形 627">
          <a:extLst>
            <a:ext uri="{FF2B5EF4-FFF2-40B4-BE49-F238E27FC236}">
              <a16:creationId xmlns="" xmlns:a16="http://schemas.microsoft.com/office/drawing/2014/main" id="{00000000-0008-0000-0100-000074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9" name="正方形/長方形 628">
          <a:extLst>
            <a:ext uri="{FF2B5EF4-FFF2-40B4-BE49-F238E27FC236}">
              <a16:creationId xmlns="" xmlns:a16="http://schemas.microsoft.com/office/drawing/2014/main" id="{00000000-0008-0000-0100-000075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0" name="正方形/長方形 629">
          <a:extLst>
            <a:ext uri="{FF2B5EF4-FFF2-40B4-BE49-F238E27FC236}">
              <a16:creationId xmlns="" xmlns:a16="http://schemas.microsoft.com/office/drawing/2014/main" id="{00000000-0008-0000-0100-000076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1" name="正方形/長方形 630">
          <a:extLst>
            <a:ext uri="{FF2B5EF4-FFF2-40B4-BE49-F238E27FC236}">
              <a16:creationId xmlns="" xmlns:a16="http://schemas.microsoft.com/office/drawing/2014/main" id="{00000000-0008-0000-0100-000077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2" name="正方形/長方形 631">
          <a:extLst>
            <a:ext uri="{FF2B5EF4-FFF2-40B4-BE49-F238E27FC236}">
              <a16:creationId xmlns="" xmlns:a16="http://schemas.microsoft.com/office/drawing/2014/main" id="{00000000-0008-0000-0100-000078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3" name="正方形/長方形 632">
          <a:extLst>
            <a:ext uri="{FF2B5EF4-FFF2-40B4-BE49-F238E27FC236}">
              <a16:creationId xmlns="" xmlns:a16="http://schemas.microsoft.com/office/drawing/2014/main" id="{00000000-0008-0000-0100-000079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4" name="テキスト ボックス 633">
          <a:extLst>
            <a:ext uri="{FF2B5EF4-FFF2-40B4-BE49-F238E27FC236}">
              <a16:creationId xmlns="" xmlns:a16="http://schemas.microsoft.com/office/drawing/2014/main" id="{00000000-0008-0000-0100-00007A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5" name="直線コネクタ 634">
          <a:extLst>
            <a:ext uri="{FF2B5EF4-FFF2-40B4-BE49-F238E27FC236}">
              <a16:creationId xmlns="" xmlns:a16="http://schemas.microsoft.com/office/drawing/2014/main" id="{00000000-0008-0000-0100-00007B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6" name="直線コネクタ 635">
          <a:extLst>
            <a:ext uri="{FF2B5EF4-FFF2-40B4-BE49-F238E27FC236}">
              <a16:creationId xmlns="" xmlns:a16="http://schemas.microsoft.com/office/drawing/2014/main" id="{00000000-0008-0000-0100-00007C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7" name="テキスト ボックス 636">
          <a:extLst>
            <a:ext uri="{FF2B5EF4-FFF2-40B4-BE49-F238E27FC236}">
              <a16:creationId xmlns="" xmlns:a16="http://schemas.microsoft.com/office/drawing/2014/main" id="{00000000-0008-0000-0100-00007D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8" name="直線コネクタ 637">
          <a:extLst>
            <a:ext uri="{FF2B5EF4-FFF2-40B4-BE49-F238E27FC236}">
              <a16:creationId xmlns="" xmlns:a16="http://schemas.microsoft.com/office/drawing/2014/main" id="{00000000-0008-0000-0100-00007E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9" name="テキスト ボックス 638">
          <a:extLst>
            <a:ext uri="{FF2B5EF4-FFF2-40B4-BE49-F238E27FC236}">
              <a16:creationId xmlns="" xmlns:a16="http://schemas.microsoft.com/office/drawing/2014/main" id="{00000000-0008-0000-0100-00007F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0" name="直線コネクタ 639">
          <a:extLst>
            <a:ext uri="{FF2B5EF4-FFF2-40B4-BE49-F238E27FC236}">
              <a16:creationId xmlns="" xmlns:a16="http://schemas.microsoft.com/office/drawing/2014/main" id="{00000000-0008-0000-0100-000080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1" name="テキスト ボックス 640">
          <a:extLst>
            <a:ext uri="{FF2B5EF4-FFF2-40B4-BE49-F238E27FC236}">
              <a16:creationId xmlns="" xmlns:a16="http://schemas.microsoft.com/office/drawing/2014/main" id="{00000000-0008-0000-0100-000081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2" name="直線コネクタ 641">
          <a:extLst>
            <a:ext uri="{FF2B5EF4-FFF2-40B4-BE49-F238E27FC236}">
              <a16:creationId xmlns="" xmlns:a16="http://schemas.microsoft.com/office/drawing/2014/main" id="{00000000-0008-0000-0100-000082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3" name="テキスト ボックス 642">
          <a:extLst>
            <a:ext uri="{FF2B5EF4-FFF2-40B4-BE49-F238E27FC236}">
              <a16:creationId xmlns="" xmlns:a16="http://schemas.microsoft.com/office/drawing/2014/main" id="{00000000-0008-0000-0100-000083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4" name="直線コネクタ 643">
          <a:extLst>
            <a:ext uri="{FF2B5EF4-FFF2-40B4-BE49-F238E27FC236}">
              <a16:creationId xmlns="" xmlns:a16="http://schemas.microsoft.com/office/drawing/2014/main" id="{00000000-0008-0000-0100-000084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5" name="テキスト ボックス 644">
          <a:extLst>
            <a:ext uri="{FF2B5EF4-FFF2-40B4-BE49-F238E27FC236}">
              <a16:creationId xmlns="" xmlns:a16="http://schemas.microsoft.com/office/drawing/2014/main" id="{00000000-0008-0000-0100-000085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6" name="直線コネクタ 645">
          <a:extLst>
            <a:ext uri="{FF2B5EF4-FFF2-40B4-BE49-F238E27FC236}">
              <a16:creationId xmlns="" xmlns:a16="http://schemas.microsoft.com/office/drawing/2014/main" id="{00000000-0008-0000-0100-000086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7" name="テキスト ボックス 646">
          <a:extLst>
            <a:ext uri="{FF2B5EF4-FFF2-40B4-BE49-F238E27FC236}">
              <a16:creationId xmlns="" xmlns:a16="http://schemas.microsoft.com/office/drawing/2014/main" id="{00000000-0008-0000-0100-000087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8" name="直線コネクタ 647">
          <a:extLst>
            <a:ext uri="{FF2B5EF4-FFF2-40B4-BE49-F238E27FC236}">
              <a16:creationId xmlns="" xmlns:a16="http://schemas.microsoft.com/office/drawing/2014/main" id="{00000000-0008-0000-0100-000088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9" name="テキスト ボックス 648">
          <a:extLst>
            <a:ext uri="{FF2B5EF4-FFF2-40B4-BE49-F238E27FC236}">
              <a16:creationId xmlns="" xmlns:a16="http://schemas.microsoft.com/office/drawing/2014/main" id="{00000000-0008-0000-0100-000089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0" name="【公民館】&#10;一人当たり面積グラフ枠">
          <a:extLst>
            <a:ext uri="{FF2B5EF4-FFF2-40B4-BE49-F238E27FC236}">
              <a16:creationId xmlns="" xmlns:a16="http://schemas.microsoft.com/office/drawing/2014/main" id="{00000000-0008-0000-0100-00008A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146413</xdr:rowOff>
    </xdr:from>
    <xdr:to>
      <xdr:col>116</xdr:col>
      <xdr:colOff>62864</xdr:colOff>
      <xdr:row>108</xdr:row>
      <xdr:rowOff>95794</xdr:rowOff>
    </xdr:to>
    <xdr:cxnSp macro="">
      <xdr:nvCxnSpPr>
        <xdr:cNvPr id="651" name="直線コネクタ 650">
          <a:extLst>
            <a:ext uri="{FF2B5EF4-FFF2-40B4-BE49-F238E27FC236}">
              <a16:creationId xmlns="" xmlns:a16="http://schemas.microsoft.com/office/drawing/2014/main" id="{00000000-0008-0000-0100-00008B020000}"/>
            </a:ext>
          </a:extLst>
        </xdr:cNvPr>
        <xdr:cNvCxnSpPr/>
      </xdr:nvCxnSpPr>
      <xdr:spPr>
        <a:xfrm flipV="1">
          <a:off x="22160864" y="17291413"/>
          <a:ext cx="0" cy="1320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652" name="【公民館】&#10;一人当たり面積最小値テキスト">
          <a:extLst>
            <a:ext uri="{FF2B5EF4-FFF2-40B4-BE49-F238E27FC236}">
              <a16:creationId xmlns="" xmlns:a16="http://schemas.microsoft.com/office/drawing/2014/main" id="{00000000-0008-0000-0100-00008C020000}"/>
            </a:ext>
          </a:extLst>
        </xdr:cNvPr>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653" name="直線コネクタ 652">
          <a:extLst>
            <a:ext uri="{FF2B5EF4-FFF2-40B4-BE49-F238E27FC236}">
              <a16:creationId xmlns="" xmlns:a16="http://schemas.microsoft.com/office/drawing/2014/main" id="{00000000-0008-0000-0100-00008D020000}"/>
            </a:ext>
          </a:extLst>
        </xdr:cNvPr>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93090</xdr:rowOff>
    </xdr:from>
    <xdr:ext cx="469744" cy="259045"/>
    <xdr:sp macro="" textlink="">
      <xdr:nvSpPr>
        <xdr:cNvPr id="654" name="【公民館】&#10;一人当たり面積最大値テキスト">
          <a:extLst>
            <a:ext uri="{FF2B5EF4-FFF2-40B4-BE49-F238E27FC236}">
              <a16:creationId xmlns="" xmlns:a16="http://schemas.microsoft.com/office/drawing/2014/main" id="{00000000-0008-0000-0100-00008E020000}"/>
            </a:ext>
          </a:extLst>
        </xdr:cNvPr>
        <xdr:cNvSpPr txBox="1"/>
      </xdr:nvSpPr>
      <xdr:spPr>
        <a:xfrm>
          <a:off x="22199600" y="1706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146413</xdr:rowOff>
    </xdr:from>
    <xdr:to>
      <xdr:col>116</xdr:col>
      <xdr:colOff>152400</xdr:colOff>
      <xdr:row>100</xdr:row>
      <xdr:rowOff>146413</xdr:rowOff>
    </xdr:to>
    <xdr:cxnSp macro="">
      <xdr:nvCxnSpPr>
        <xdr:cNvPr id="655" name="直線コネクタ 654">
          <a:extLst>
            <a:ext uri="{FF2B5EF4-FFF2-40B4-BE49-F238E27FC236}">
              <a16:creationId xmlns="" xmlns:a16="http://schemas.microsoft.com/office/drawing/2014/main" id="{00000000-0008-0000-0100-00008F020000}"/>
            </a:ext>
          </a:extLst>
        </xdr:cNvPr>
        <xdr:cNvCxnSpPr/>
      </xdr:nvCxnSpPr>
      <xdr:spPr>
        <a:xfrm>
          <a:off x="22072600" y="1729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75672</xdr:rowOff>
    </xdr:from>
    <xdr:ext cx="469744" cy="259045"/>
    <xdr:sp macro="" textlink="">
      <xdr:nvSpPr>
        <xdr:cNvPr id="656" name="【公民館】&#10;一人当たり面積平均値テキスト">
          <a:extLst>
            <a:ext uri="{FF2B5EF4-FFF2-40B4-BE49-F238E27FC236}">
              <a16:creationId xmlns="" xmlns:a16="http://schemas.microsoft.com/office/drawing/2014/main" id="{00000000-0008-0000-0100-000090020000}"/>
            </a:ext>
          </a:extLst>
        </xdr:cNvPr>
        <xdr:cNvSpPr txBox="1"/>
      </xdr:nvSpPr>
      <xdr:spPr>
        <a:xfrm>
          <a:off x="22199600" y="18077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97245</xdr:rowOff>
    </xdr:from>
    <xdr:to>
      <xdr:col>116</xdr:col>
      <xdr:colOff>114300</xdr:colOff>
      <xdr:row>106</xdr:row>
      <xdr:rowOff>27395</xdr:rowOff>
    </xdr:to>
    <xdr:sp macro="" textlink="">
      <xdr:nvSpPr>
        <xdr:cNvPr id="657" name="フローチャート: 判断 656">
          <a:extLst>
            <a:ext uri="{FF2B5EF4-FFF2-40B4-BE49-F238E27FC236}">
              <a16:creationId xmlns="" xmlns:a16="http://schemas.microsoft.com/office/drawing/2014/main" id="{00000000-0008-0000-0100-000091020000}"/>
            </a:ext>
          </a:extLst>
        </xdr:cNvPr>
        <xdr:cNvSpPr/>
      </xdr:nvSpPr>
      <xdr:spPr>
        <a:xfrm>
          <a:off x="22110700" y="1809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30299</xdr:rowOff>
    </xdr:from>
    <xdr:to>
      <xdr:col>112</xdr:col>
      <xdr:colOff>38100</xdr:colOff>
      <xdr:row>106</xdr:row>
      <xdr:rowOff>131899</xdr:rowOff>
    </xdr:to>
    <xdr:sp macro="" textlink="">
      <xdr:nvSpPr>
        <xdr:cNvPr id="658" name="フローチャート: 判断 657">
          <a:extLst>
            <a:ext uri="{FF2B5EF4-FFF2-40B4-BE49-F238E27FC236}">
              <a16:creationId xmlns="" xmlns:a16="http://schemas.microsoft.com/office/drawing/2014/main" id="{00000000-0008-0000-0100-000092020000}"/>
            </a:ext>
          </a:extLst>
        </xdr:cNvPr>
        <xdr:cNvSpPr/>
      </xdr:nvSpPr>
      <xdr:spPr>
        <a:xfrm>
          <a:off x="21272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31931</xdr:rowOff>
    </xdr:from>
    <xdr:to>
      <xdr:col>107</xdr:col>
      <xdr:colOff>101600</xdr:colOff>
      <xdr:row>106</xdr:row>
      <xdr:rowOff>133531</xdr:rowOff>
    </xdr:to>
    <xdr:sp macro="" textlink="">
      <xdr:nvSpPr>
        <xdr:cNvPr id="659" name="フローチャート: 判断 658">
          <a:extLst>
            <a:ext uri="{FF2B5EF4-FFF2-40B4-BE49-F238E27FC236}">
              <a16:creationId xmlns="" xmlns:a16="http://schemas.microsoft.com/office/drawing/2014/main" id="{00000000-0008-0000-0100-000093020000}"/>
            </a:ext>
          </a:extLst>
        </xdr:cNvPr>
        <xdr:cNvSpPr/>
      </xdr:nvSpPr>
      <xdr:spPr>
        <a:xfrm>
          <a:off x="203835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0" name="テキスト ボックス 659">
          <a:extLst>
            <a:ext uri="{FF2B5EF4-FFF2-40B4-BE49-F238E27FC236}">
              <a16:creationId xmlns="" xmlns:a16="http://schemas.microsoft.com/office/drawing/2014/main" id="{00000000-0008-0000-0100-000094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1" name="テキスト ボックス 660">
          <a:extLst>
            <a:ext uri="{FF2B5EF4-FFF2-40B4-BE49-F238E27FC236}">
              <a16:creationId xmlns="" xmlns:a16="http://schemas.microsoft.com/office/drawing/2014/main" id="{00000000-0008-0000-0100-000095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2" name="テキスト ボックス 661">
          <a:extLst>
            <a:ext uri="{FF2B5EF4-FFF2-40B4-BE49-F238E27FC236}">
              <a16:creationId xmlns="" xmlns:a16="http://schemas.microsoft.com/office/drawing/2014/main" id="{00000000-0008-0000-0100-000096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3" name="テキスト ボックス 662">
          <a:extLst>
            <a:ext uri="{FF2B5EF4-FFF2-40B4-BE49-F238E27FC236}">
              <a16:creationId xmlns="" xmlns:a16="http://schemas.microsoft.com/office/drawing/2014/main" id="{00000000-0008-0000-0100-000097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4" name="テキスト ボックス 663">
          <a:extLst>
            <a:ext uri="{FF2B5EF4-FFF2-40B4-BE49-F238E27FC236}">
              <a16:creationId xmlns="" xmlns:a16="http://schemas.microsoft.com/office/drawing/2014/main" id="{00000000-0008-0000-0100-000098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125005</xdr:rowOff>
    </xdr:from>
    <xdr:to>
      <xdr:col>112</xdr:col>
      <xdr:colOff>38100</xdr:colOff>
      <xdr:row>109</xdr:row>
      <xdr:rowOff>55155</xdr:rowOff>
    </xdr:to>
    <xdr:sp macro="" textlink="">
      <xdr:nvSpPr>
        <xdr:cNvPr id="665" name="楕円 664">
          <a:extLst>
            <a:ext uri="{FF2B5EF4-FFF2-40B4-BE49-F238E27FC236}">
              <a16:creationId xmlns="" xmlns:a16="http://schemas.microsoft.com/office/drawing/2014/main" id="{00000000-0008-0000-0100-000099020000}"/>
            </a:ext>
          </a:extLst>
        </xdr:cNvPr>
        <xdr:cNvSpPr/>
      </xdr:nvSpPr>
      <xdr:spPr>
        <a:xfrm>
          <a:off x="21272500" y="186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148426</xdr:rowOff>
    </xdr:from>
    <xdr:ext cx="469744" cy="259045"/>
    <xdr:sp macro="" textlink="">
      <xdr:nvSpPr>
        <xdr:cNvPr id="666" name="n_1aveValue【公民館】&#10;一人当たり面積">
          <a:extLst>
            <a:ext uri="{FF2B5EF4-FFF2-40B4-BE49-F238E27FC236}">
              <a16:creationId xmlns="" xmlns:a16="http://schemas.microsoft.com/office/drawing/2014/main" id="{00000000-0008-0000-0100-00009A020000}"/>
            </a:ext>
          </a:extLst>
        </xdr:cNvPr>
        <xdr:cNvSpPr txBox="1"/>
      </xdr:nvSpPr>
      <xdr:spPr>
        <a:xfrm>
          <a:off x="210757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150058</xdr:rowOff>
    </xdr:from>
    <xdr:ext cx="469744" cy="259045"/>
    <xdr:sp macro="" textlink="">
      <xdr:nvSpPr>
        <xdr:cNvPr id="667" name="n_2aveValue【公民館】&#10;一人当たり面積">
          <a:extLst>
            <a:ext uri="{FF2B5EF4-FFF2-40B4-BE49-F238E27FC236}">
              <a16:creationId xmlns="" xmlns:a16="http://schemas.microsoft.com/office/drawing/2014/main" id="{00000000-0008-0000-0100-00009B020000}"/>
            </a:ext>
          </a:extLst>
        </xdr:cNvPr>
        <xdr:cNvSpPr txBox="1"/>
      </xdr:nvSpPr>
      <xdr:spPr>
        <a:xfrm>
          <a:off x="20199427" y="1798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46282</xdr:rowOff>
    </xdr:from>
    <xdr:ext cx="469744" cy="259045"/>
    <xdr:sp macro="" textlink="">
      <xdr:nvSpPr>
        <xdr:cNvPr id="668" name="n_1mainValue【公民館】&#10;一人当たり面積">
          <a:extLst>
            <a:ext uri="{FF2B5EF4-FFF2-40B4-BE49-F238E27FC236}">
              <a16:creationId xmlns="" xmlns:a16="http://schemas.microsoft.com/office/drawing/2014/main" id="{00000000-0008-0000-0100-00009C020000}"/>
            </a:ext>
          </a:extLst>
        </xdr:cNvPr>
        <xdr:cNvSpPr txBox="1"/>
      </xdr:nvSpPr>
      <xdr:spPr>
        <a:xfrm>
          <a:off x="21075727" y="1873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9" name="正方形/長方形 668">
          <a:extLst>
            <a:ext uri="{FF2B5EF4-FFF2-40B4-BE49-F238E27FC236}">
              <a16:creationId xmlns="" xmlns:a16="http://schemas.microsoft.com/office/drawing/2014/main" id="{00000000-0008-0000-0100-00009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0" name="正方形/長方形 669">
          <a:extLst>
            <a:ext uri="{FF2B5EF4-FFF2-40B4-BE49-F238E27FC236}">
              <a16:creationId xmlns="" xmlns:a16="http://schemas.microsoft.com/office/drawing/2014/main" id="{00000000-0008-0000-0100-00009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1" name="テキスト ボックス 670">
          <a:extLst>
            <a:ext uri="{FF2B5EF4-FFF2-40B4-BE49-F238E27FC236}">
              <a16:creationId xmlns="" xmlns:a16="http://schemas.microsoft.com/office/drawing/2014/main" id="{00000000-0008-0000-0100-00009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有形固定資産減価償却率は、道路から公民館までほとんどの資産において類似団体を上回る数値となっている。これは、種市町と大野村が平成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に合併した洋野町において旧両町村の類似資産重複があることや、施設の修繕及び長寿命化等が類似団体と比較して進んでいないことを表している。このような中にあって、学校施設の有形固定資産減価償却率が類似団体を下回っているのは、種市中学校、種市小学校及び中野小学校の改築が大きく寄与してい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他方、道路の一人当たり延長は</a:t>
          </a:r>
          <a:r>
            <a:rPr kumimoji="1" lang="en-US" altLang="ja-JP" sz="1300">
              <a:latin typeface="ＭＳ Ｐゴシック" panose="020B0600070205080204" pitchFamily="50" charset="-128"/>
              <a:ea typeface="ＭＳ Ｐゴシック" panose="020B0600070205080204" pitchFamily="50" charset="-128"/>
            </a:rPr>
            <a:t>146.074</a:t>
          </a:r>
          <a:r>
            <a:rPr kumimoji="1" lang="ja-JP" altLang="en-US" sz="1300">
              <a:latin typeface="ＭＳ Ｐゴシック" panose="020B0600070205080204" pitchFamily="50" charset="-128"/>
              <a:ea typeface="ＭＳ Ｐゴシック" panose="020B0600070205080204" pitchFamily="50" charset="-128"/>
            </a:rPr>
            <a:t>ｍであり、類似団体の</a:t>
          </a:r>
          <a:r>
            <a:rPr kumimoji="1" lang="en-US" altLang="ja-JP" sz="1300">
              <a:latin typeface="ＭＳ Ｐゴシック" panose="020B0600070205080204" pitchFamily="50" charset="-128"/>
              <a:ea typeface="ＭＳ Ｐゴシック" panose="020B0600070205080204" pitchFamily="50" charset="-128"/>
            </a:rPr>
            <a:t>38.886</a:t>
          </a:r>
          <a:r>
            <a:rPr kumimoji="1" lang="ja-JP" altLang="en-US" sz="1300">
              <a:latin typeface="ＭＳ Ｐゴシック" panose="020B0600070205080204" pitchFamily="50" charset="-128"/>
              <a:ea typeface="ＭＳ Ｐゴシック" panose="020B0600070205080204" pitchFamily="50" charset="-128"/>
            </a:rPr>
            <a:t>ｍを多きく上回っている。広大な面積の岩手県の中にあって、洋野町の面積も類似団体と比較して広大であることが伺える。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学校施設や児童館の一人当たり面積も類似団体と比較して高い数値となっていることから、洋野町立小中学校再編（統合）計画に基づき検証・検討をさらに深め、教育環境の改善及び地域の声を重視しながら再編を図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岩手県洋野町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17,131
17,071
302.92
11,529,612
11,188,490
320,821
6,785,591
14,513,841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 xmlns:a16="http://schemas.microsoft.com/office/drawing/2014/main" id="{00000000-0008-0000-02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 xmlns:a16="http://schemas.microsoft.com/office/drawing/2014/main" id="{00000000-0008-0000-0200-00002A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 xmlns:a16="http://schemas.microsoft.com/office/drawing/2014/main" id="{00000000-0008-0000-0200-00002B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 xmlns:a16="http://schemas.microsoft.com/office/drawing/2014/main" id="{00000000-0008-0000-0200-00002C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 xmlns:a16="http://schemas.microsoft.com/office/drawing/2014/main" id="{00000000-0008-0000-0200-00002D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 xmlns:a16="http://schemas.microsoft.com/office/drawing/2014/main" id="{00000000-0008-0000-0200-00002E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 xmlns:a16="http://schemas.microsoft.com/office/drawing/2014/main" id="{00000000-0008-0000-0200-00002F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 xmlns:a16="http://schemas.microsoft.com/office/drawing/2014/main" id="{00000000-0008-0000-0200-000030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 xmlns:a16="http://schemas.microsoft.com/office/drawing/2014/main" id="{00000000-0008-0000-0200-000031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 xmlns:a16="http://schemas.microsoft.com/office/drawing/2014/main" id="{00000000-0008-0000-0200-000032000000}"/>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 xmlns:a16="http://schemas.microsoft.com/office/drawing/2014/main" id="{00000000-0008-0000-0200-000033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 xmlns:a16="http://schemas.microsoft.com/office/drawing/2014/main" id="{00000000-0008-0000-0200-000034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a:extLst>
            <a:ext uri="{FF2B5EF4-FFF2-40B4-BE49-F238E27FC236}">
              <a16:creationId xmlns="" xmlns:a16="http://schemas.microsoft.com/office/drawing/2014/main" id="{00000000-0008-0000-0200-000035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135636</xdr:rowOff>
    </xdr:from>
    <xdr:to>
      <xdr:col>24</xdr:col>
      <xdr:colOff>62865</xdr:colOff>
      <xdr:row>42</xdr:row>
      <xdr:rowOff>23622</xdr:rowOff>
    </xdr:to>
    <xdr:cxnSp macro="">
      <xdr:nvCxnSpPr>
        <xdr:cNvPr id="54" name="直線コネクタ 53">
          <a:extLst>
            <a:ext uri="{FF2B5EF4-FFF2-40B4-BE49-F238E27FC236}">
              <a16:creationId xmlns="" xmlns:a16="http://schemas.microsoft.com/office/drawing/2014/main" id="{00000000-0008-0000-0200-000036000000}"/>
            </a:ext>
          </a:extLst>
        </xdr:cNvPr>
        <xdr:cNvCxnSpPr/>
      </xdr:nvCxnSpPr>
      <xdr:spPr>
        <a:xfrm flipV="1">
          <a:off x="4634865" y="5793486"/>
          <a:ext cx="0"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27449</xdr:rowOff>
    </xdr:from>
    <xdr:ext cx="405111" cy="259045"/>
    <xdr:sp macro="" textlink="">
      <xdr:nvSpPr>
        <xdr:cNvPr id="55" name="【図書館】&#10;有形固定資産減価償却率最小値テキスト">
          <a:extLst>
            <a:ext uri="{FF2B5EF4-FFF2-40B4-BE49-F238E27FC236}">
              <a16:creationId xmlns="" xmlns:a16="http://schemas.microsoft.com/office/drawing/2014/main" id="{00000000-0008-0000-0200-000037000000}"/>
            </a:ext>
          </a:extLst>
        </xdr:cNvPr>
        <xdr:cNvSpPr txBox="1"/>
      </xdr:nvSpPr>
      <xdr:spPr>
        <a:xfrm>
          <a:off x="4673600" y="722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23622</xdr:rowOff>
    </xdr:from>
    <xdr:to>
      <xdr:col>24</xdr:col>
      <xdr:colOff>152400</xdr:colOff>
      <xdr:row>42</xdr:row>
      <xdr:rowOff>23622</xdr:rowOff>
    </xdr:to>
    <xdr:cxnSp macro="">
      <xdr:nvCxnSpPr>
        <xdr:cNvPr id="56" name="直線コネクタ 55">
          <a:extLst>
            <a:ext uri="{FF2B5EF4-FFF2-40B4-BE49-F238E27FC236}">
              <a16:creationId xmlns="" xmlns:a16="http://schemas.microsoft.com/office/drawing/2014/main" id="{00000000-0008-0000-0200-000038000000}"/>
            </a:ext>
          </a:extLst>
        </xdr:cNvPr>
        <xdr:cNvCxnSpPr/>
      </xdr:nvCxnSpPr>
      <xdr:spPr>
        <a:xfrm>
          <a:off x="4546600" y="722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82313</xdr:rowOff>
    </xdr:from>
    <xdr:ext cx="405111" cy="259045"/>
    <xdr:sp macro="" textlink="">
      <xdr:nvSpPr>
        <xdr:cNvPr id="57" name="【図書館】&#10;有形固定資産減価償却率最大値テキスト">
          <a:extLst>
            <a:ext uri="{FF2B5EF4-FFF2-40B4-BE49-F238E27FC236}">
              <a16:creationId xmlns="" xmlns:a16="http://schemas.microsoft.com/office/drawing/2014/main" id="{00000000-0008-0000-0200-000039000000}"/>
            </a:ext>
          </a:extLst>
        </xdr:cNvPr>
        <xdr:cNvSpPr txBox="1"/>
      </xdr:nvSpPr>
      <xdr:spPr>
        <a:xfrm>
          <a:off x="4673600" y="556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135636</xdr:rowOff>
    </xdr:from>
    <xdr:to>
      <xdr:col>24</xdr:col>
      <xdr:colOff>152400</xdr:colOff>
      <xdr:row>33</xdr:row>
      <xdr:rowOff>135636</xdr:rowOff>
    </xdr:to>
    <xdr:cxnSp macro="">
      <xdr:nvCxnSpPr>
        <xdr:cNvPr id="58" name="直線コネクタ 57">
          <a:extLst>
            <a:ext uri="{FF2B5EF4-FFF2-40B4-BE49-F238E27FC236}">
              <a16:creationId xmlns="" xmlns:a16="http://schemas.microsoft.com/office/drawing/2014/main" id="{00000000-0008-0000-0200-00003A000000}"/>
            </a:ext>
          </a:extLst>
        </xdr:cNvPr>
        <xdr:cNvCxnSpPr/>
      </xdr:nvCxnSpPr>
      <xdr:spPr>
        <a:xfrm>
          <a:off x="4546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6113</xdr:rowOff>
    </xdr:from>
    <xdr:ext cx="405111" cy="259045"/>
    <xdr:sp macro="" textlink="">
      <xdr:nvSpPr>
        <xdr:cNvPr id="59" name="【図書館】&#10;有形固定資産減価償却率平均値テキスト">
          <a:extLst>
            <a:ext uri="{FF2B5EF4-FFF2-40B4-BE49-F238E27FC236}">
              <a16:creationId xmlns="" xmlns:a16="http://schemas.microsoft.com/office/drawing/2014/main" id="{00000000-0008-0000-0200-00003B000000}"/>
            </a:ext>
          </a:extLst>
        </xdr:cNvPr>
        <xdr:cNvSpPr txBox="1"/>
      </xdr:nvSpPr>
      <xdr:spPr>
        <a:xfrm>
          <a:off x="4673600" y="6864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27686</xdr:rowOff>
    </xdr:from>
    <xdr:to>
      <xdr:col>24</xdr:col>
      <xdr:colOff>114300</xdr:colOff>
      <xdr:row>40</xdr:row>
      <xdr:rowOff>129286</xdr:rowOff>
    </xdr:to>
    <xdr:sp macro="" textlink="">
      <xdr:nvSpPr>
        <xdr:cNvPr id="60" name="フローチャート: 判断 59">
          <a:extLst>
            <a:ext uri="{FF2B5EF4-FFF2-40B4-BE49-F238E27FC236}">
              <a16:creationId xmlns="" xmlns:a16="http://schemas.microsoft.com/office/drawing/2014/main" id="{00000000-0008-0000-0200-00003C000000}"/>
            </a:ext>
          </a:extLst>
        </xdr:cNvPr>
        <xdr:cNvSpPr/>
      </xdr:nvSpPr>
      <xdr:spPr>
        <a:xfrm>
          <a:off x="4584700" y="68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40</xdr:row>
      <xdr:rowOff>103124</xdr:rowOff>
    </xdr:from>
    <xdr:to>
      <xdr:col>20</xdr:col>
      <xdr:colOff>38100</xdr:colOff>
      <xdr:row>41</xdr:row>
      <xdr:rowOff>33274</xdr:rowOff>
    </xdr:to>
    <xdr:sp macro="" textlink="">
      <xdr:nvSpPr>
        <xdr:cNvPr id="61" name="フローチャート: 判断 60">
          <a:extLst>
            <a:ext uri="{FF2B5EF4-FFF2-40B4-BE49-F238E27FC236}">
              <a16:creationId xmlns="" xmlns:a16="http://schemas.microsoft.com/office/drawing/2014/main" id="{00000000-0008-0000-0200-00003D000000}"/>
            </a:ext>
          </a:extLst>
        </xdr:cNvPr>
        <xdr:cNvSpPr/>
      </xdr:nvSpPr>
      <xdr:spPr>
        <a:xfrm>
          <a:off x="3746500" y="69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41</xdr:row>
      <xdr:rowOff>24401</xdr:rowOff>
    </xdr:from>
    <xdr:ext cx="405111" cy="259045"/>
    <xdr:sp macro="" textlink="">
      <xdr:nvSpPr>
        <xdr:cNvPr id="62" name="n_1aveValue【図書館】&#10;有形固定資産減価償却率">
          <a:extLst>
            <a:ext uri="{FF2B5EF4-FFF2-40B4-BE49-F238E27FC236}">
              <a16:creationId xmlns="" xmlns:a16="http://schemas.microsoft.com/office/drawing/2014/main" id="{00000000-0008-0000-0200-00003E000000}"/>
            </a:ext>
          </a:extLst>
        </xdr:cNvPr>
        <xdr:cNvSpPr txBox="1"/>
      </xdr:nvSpPr>
      <xdr:spPr>
        <a:xfrm>
          <a:off x="3582044" y="705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41</xdr:row>
      <xdr:rowOff>27686</xdr:rowOff>
    </xdr:from>
    <xdr:to>
      <xdr:col>15</xdr:col>
      <xdr:colOff>101600</xdr:colOff>
      <xdr:row>41</xdr:row>
      <xdr:rowOff>129286</xdr:rowOff>
    </xdr:to>
    <xdr:sp macro="" textlink="">
      <xdr:nvSpPr>
        <xdr:cNvPr id="63" name="フローチャート: 判断 62">
          <a:extLst>
            <a:ext uri="{FF2B5EF4-FFF2-40B4-BE49-F238E27FC236}">
              <a16:creationId xmlns="" xmlns:a16="http://schemas.microsoft.com/office/drawing/2014/main" id="{00000000-0008-0000-0200-00003F000000}"/>
            </a:ext>
          </a:extLst>
        </xdr:cNvPr>
        <xdr:cNvSpPr/>
      </xdr:nvSpPr>
      <xdr:spPr>
        <a:xfrm>
          <a:off x="2857500" y="705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145813</xdr:rowOff>
    </xdr:from>
    <xdr:ext cx="405111" cy="259045"/>
    <xdr:sp macro="" textlink="">
      <xdr:nvSpPr>
        <xdr:cNvPr id="64" name="n_2aveValue【図書館】&#10;有形固定資産減価償却率">
          <a:extLst>
            <a:ext uri="{FF2B5EF4-FFF2-40B4-BE49-F238E27FC236}">
              <a16:creationId xmlns="" xmlns:a16="http://schemas.microsoft.com/office/drawing/2014/main" id="{00000000-0008-0000-0200-000040000000}"/>
            </a:ext>
          </a:extLst>
        </xdr:cNvPr>
        <xdr:cNvSpPr txBox="1"/>
      </xdr:nvSpPr>
      <xdr:spPr>
        <a:xfrm>
          <a:off x="2705744" y="683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 xmlns:a16="http://schemas.microsoft.com/office/drawing/2014/main" id="{00000000-0008-0000-02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 xmlns:a16="http://schemas.microsoft.com/office/drawing/2014/main" id="{00000000-0008-0000-02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00000000-0008-0000-02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00000000-0008-0000-02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00000000-0008-0000-02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41402</xdr:rowOff>
    </xdr:from>
    <xdr:to>
      <xdr:col>20</xdr:col>
      <xdr:colOff>38100</xdr:colOff>
      <xdr:row>37</xdr:row>
      <xdr:rowOff>143002</xdr:rowOff>
    </xdr:to>
    <xdr:sp macro="" textlink="">
      <xdr:nvSpPr>
        <xdr:cNvPr id="70" name="楕円 69">
          <a:extLst>
            <a:ext uri="{FF2B5EF4-FFF2-40B4-BE49-F238E27FC236}">
              <a16:creationId xmlns="" xmlns:a16="http://schemas.microsoft.com/office/drawing/2014/main" id="{00000000-0008-0000-0200-000046000000}"/>
            </a:ext>
          </a:extLst>
        </xdr:cNvPr>
        <xdr:cNvSpPr/>
      </xdr:nvSpPr>
      <xdr:spPr>
        <a:xfrm>
          <a:off x="3746500" y="638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159529</xdr:rowOff>
    </xdr:from>
    <xdr:ext cx="405111" cy="259045"/>
    <xdr:sp macro="" textlink="">
      <xdr:nvSpPr>
        <xdr:cNvPr id="71" name="n_1mainValue【図書館】&#10;有形固定資産減価償却率">
          <a:extLst>
            <a:ext uri="{FF2B5EF4-FFF2-40B4-BE49-F238E27FC236}">
              <a16:creationId xmlns="" xmlns:a16="http://schemas.microsoft.com/office/drawing/2014/main" id="{00000000-0008-0000-0200-000047000000}"/>
            </a:ext>
          </a:extLst>
        </xdr:cNvPr>
        <xdr:cNvSpPr txBox="1"/>
      </xdr:nvSpPr>
      <xdr:spPr>
        <a:xfrm>
          <a:off x="3582044" y="616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a:extLst>
            <a:ext uri="{FF2B5EF4-FFF2-40B4-BE49-F238E27FC236}">
              <a16:creationId xmlns="" xmlns:a16="http://schemas.microsoft.com/office/drawing/2014/main" id="{00000000-0008-0000-0200-00004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a:extLst>
            <a:ext uri="{FF2B5EF4-FFF2-40B4-BE49-F238E27FC236}">
              <a16:creationId xmlns="" xmlns:a16="http://schemas.microsoft.com/office/drawing/2014/main" id="{00000000-0008-0000-0200-00004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a:extLst>
            <a:ext uri="{FF2B5EF4-FFF2-40B4-BE49-F238E27FC236}">
              <a16:creationId xmlns="" xmlns:a16="http://schemas.microsoft.com/office/drawing/2014/main" id="{00000000-0008-0000-0200-00004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a:extLst>
            <a:ext uri="{FF2B5EF4-FFF2-40B4-BE49-F238E27FC236}">
              <a16:creationId xmlns="" xmlns:a16="http://schemas.microsoft.com/office/drawing/2014/main" id="{00000000-0008-0000-0200-00004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a:extLst>
            <a:ext uri="{FF2B5EF4-FFF2-40B4-BE49-F238E27FC236}">
              <a16:creationId xmlns="" xmlns:a16="http://schemas.microsoft.com/office/drawing/2014/main" id="{00000000-0008-0000-0200-00004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a:extLst>
            <a:ext uri="{FF2B5EF4-FFF2-40B4-BE49-F238E27FC236}">
              <a16:creationId xmlns="" xmlns:a16="http://schemas.microsoft.com/office/drawing/2014/main" id="{00000000-0008-0000-0200-00004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a:extLst>
            <a:ext uri="{FF2B5EF4-FFF2-40B4-BE49-F238E27FC236}">
              <a16:creationId xmlns="" xmlns:a16="http://schemas.microsoft.com/office/drawing/2014/main" id="{00000000-0008-0000-0200-00004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a:extLst>
            <a:ext uri="{FF2B5EF4-FFF2-40B4-BE49-F238E27FC236}">
              <a16:creationId xmlns="" xmlns:a16="http://schemas.microsoft.com/office/drawing/2014/main" id="{00000000-0008-0000-0200-00004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0" name="テキスト ボックス 79">
          <a:extLst>
            <a:ext uri="{FF2B5EF4-FFF2-40B4-BE49-F238E27FC236}">
              <a16:creationId xmlns="" xmlns:a16="http://schemas.microsoft.com/office/drawing/2014/main" id="{00000000-0008-0000-0200-000050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a:extLst>
            <a:ext uri="{FF2B5EF4-FFF2-40B4-BE49-F238E27FC236}">
              <a16:creationId xmlns="" xmlns:a16="http://schemas.microsoft.com/office/drawing/2014/main" id="{00000000-0008-0000-0200-00005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2" name="直線コネクタ 81">
          <a:extLst>
            <a:ext uri="{FF2B5EF4-FFF2-40B4-BE49-F238E27FC236}">
              <a16:creationId xmlns="" xmlns:a16="http://schemas.microsoft.com/office/drawing/2014/main" id="{00000000-0008-0000-0200-000052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3" name="テキスト ボックス 82">
          <a:extLst>
            <a:ext uri="{FF2B5EF4-FFF2-40B4-BE49-F238E27FC236}">
              <a16:creationId xmlns="" xmlns:a16="http://schemas.microsoft.com/office/drawing/2014/main" id="{00000000-0008-0000-0200-000053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4" name="直線コネクタ 83">
          <a:extLst>
            <a:ext uri="{FF2B5EF4-FFF2-40B4-BE49-F238E27FC236}">
              <a16:creationId xmlns="" xmlns:a16="http://schemas.microsoft.com/office/drawing/2014/main" id="{00000000-0008-0000-0200-000054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5" name="テキスト ボックス 84">
          <a:extLst>
            <a:ext uri="{FF2B5EF4-FFF2-40B4-BE49-F238E27FC236}">
              <a16:creationId xmlns="" xmlns:a16="http://schemas.microsoft.com/office/drawing/2014/main" id="{00000000-0008-0000-0200-000055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6" name="直線コネクタ 85">
          <a:extLst>
            <a:ext uri="{FF2B5EF4-FFF2-40B4-BE49-F238E27FC236}">
              <a16:creationId xmlns="" xmlns:a16="http://schemas.microsoft.com/office/drawing/2014/main" id="{00000000-0008-0000-0200-000056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87" name="テキスト ボックス 86">
          <a:extLst>
            <a:ext uri="{FF2B5EF4-FFF2-40B4-BE49-F238E27FC236}">
              <a16:creationId xmlns="" xmlns:a16="http://schemas.microsoft.com/office/drawing/2014/main" id="{00000000-0008-0000-0200-000057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88" name="直線コネクタ 87">
          <a:extLst>
            <a:ext uri="{FF2B5EF4-FFF2-40B4-BE49-F238E27FC236}">
              <a16:creationId xmlns="" xmlns:a16="http://schemas.microsoft.com/office/drawing/2014/main" id="{00000000-0008-0000-0200-000058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89" name="テキスト ボックス 88">
          <a:extLst>
            <a:ext uri="{FF2B5EF4-FFF2-40B4-BE49-F238E27FC236}">
              <a16:creationId xmlns="" xmlns:a16="http://schemas.microsoft.com/office/drawing/2014/main" id="{00000000-0008-0000-0200-000059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0" name="直線コネクタ 89">
          <a:extLst>
            <a:ext uri="{FF2B5EF4-FFF2-40B4-BE49-F238E27FC236}">
              <a16:creationId xmlns="" xmlns:a16="http://schemas.microsoft.com/office/drawing/2014/main" id="{00000000-0008-0000-0200-00005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1" name="テキスト ボックス 90">
          <a:extLst>
            <a:ext uri="{FF2B5EF4-FFF2-40B4-BE49-F238E27FC236}">
              <a16:creationId xmlns="" xmlns:a16="http://schemas.microsoft.com/office/drawing/2014/main" id="{00000000-0008-0000-0200-00005B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2" name="【図書館】&#10;一人当たり面積グラフ枠">
          <a:extLst>
            <a:ext uri="{FF2B5EF4-FFF2-40B4-BE49-F238E27FC236}">
              <a16:creationId xmlns="" xmlns:a16="http://schemas.microsoft.com/office/drawing/2014/main" id="{00000000-0008-0000-0200-00005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167640</xdr:rowOff>
    </xdr:from>
    <xdr:to>
      <xdr:col>54</xdr:col>
      <xdr:colOff>189865</xdr:colOff>
      <xdr:row>41</xdr:row>
      <xdr:rowOff>105918</xdr:rowOff>
    </xdr:to>
    <xdr:cxnSp macro="">
      <xdr:nvCxnSpPr>
        <xdr:cNvPr id="93" name="直線コネクタ 92">
          <a:extLst>
            <a:ext uri="{FF2B5EF4-FFF2-40B4-BE49-F238E27FC236}">
              <a16:creationId xmlns="" xmlns:a16="http://schemas.microsoft.com/office/drawing/2014/main" id="{00000000-0008-0000-0200-00005D000000}"/>
            </a:ext>
          </a:extLst>
        </xdr:cNvPr>
        <xdr:cNvCxnSpPr/>
      </xdr:nvCxnSpPr>
      <xdr:spPr>
        <a:xfrm flipV="1">
          <a:off x="10476865" y="565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109745</xdr:rowOff>
    </xdr:from>
    <xdr:ext cx="469744" cy="259045"/>
    <xdr:sp macro="" textlink="">
      <xdr:nvSpPr>
        <xdr:cNvPr id="94" name="【図書館】&#10;一人当たり面積最小値テキスト">
          <a:extLst>
            <a:ext uri="{FF2B5EF4-FFF2-40B4-BE49-F238E27FC236}">
              <a16:creationId xmlns="" xmlns:a16="http://schemas.microsoft.com/office/drawing/2014/main" id="{00000000-0008-0000-0200-00005E000000}"/>
            </a:ext>
          </a:extLst>
        </xdr:cNvPr>
        <xdr:cNvSpPr txBox="1"/>
      </xdr:nvSpPr>
      <xdr:spPr>
        <a:xfrm>
          <a:off x="10515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105918</xdr:rowOff>
    </xdr:from>
    <xdr:to>
      <xdr:col>55</xdr:col>
      <xdr:colOff>88900</xdr:colOff>
      <xdr:row>41</xdr:row>
      <xdr:rowOff>105918</xdr:rowOff>
    </xdr:to>
    <xdr:cxnSp macro="">
      <xdr:nvCxnSpPr>
        <xdr:cNvPr id="95" name="直線コネクタ 94">
          <a:extLst>
            <a:ext uri="{FF2B5EF4-FFF2-40B4-BE49-F238E27FC236}">
              <a16:creationId xmlns="" xmlns:a16="http://schemas.microsoft.com/office/drawing/2014/main" id="{00000000-0008-0000-0200-00005F000000}"/>
            </a:ext>
          </a:extLst>
        </xdr:cNvPr>
        <xdr:cNvCxnSpPr/>
      </xdr:nvCxnSpPr>
      <xdr:spPr>
        <a:xfrm>
          <a:off x="10388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114317</xdr:rowOff>
    </xdr:from>
    <xdr:ext cx="469744" cy="259045"/>
    <xdr:sp macro="" textlink="">
      <xdr:nvSpPr>
        <xdr:cNvPr id="96" name="【図書館】&#10;一人当たり面積最大値テキスト">
          <a:extLst>
            <a:ext uri="{FF2B5EF4-FFF2-40B4-BE49-F238E27FC236}">
              <a16:creationId xmlns="" xmlns:a16="http://schemas.microsoft.com/office/drawing/2014/main" id="{00000000-0008-0000-0200-000060000000}"/>
            </a:ext>
          </a:extLst>
        </xdr:cNvPr>
        <xdr:cNvSpPr txBox="1"/>
      </xdr:nvSpPr>
      <xdr:spPr>
        <a:xfrm>
          <a:off x="10515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167640</xdr:rowOff>
    </xdr:from>
    <xdr:to>
      <xdr:col>55</xdr:col>
      <xdr:colOff>88900</xdr:colOff>
      <xdr:row>32</xdr:row>
      <xdr:rowOff>167640</xdr:rowOff>
    </xdr:to>
    <xdr:cxnSp macro="">
      <xdr:nvCxnSpPr>
        <xdr:cNvPr id="97" name="直線コネクタ 96">
          <a:extLst>
            <a:ext uri="{FF2B5EF4-FFF2-40B4-BE49-F238E27FC236}">
              <a16:creationId xmlns="" xmlns:a16="http://schemas.microsoft.com/office/drawing/2014/main" id="{00000000-0008-0000-0200-000061000000}"/>
            </a:ext>
          </a:extLst>
        </xdr:cNvPr>
        <xdr:cNvCxnSpPr/>
      </xdr:nvCxnSpPr>
      <xdr:spPr>
        <a:xfrm>
          <a:off x="10388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24401</xdr:rowOff>
    </xdr:from>
    <xdr:ext cx="469744" cy="259045"/>
    <xdr:sp macro="" textlink="">
      <xdr:nvSpPr>
        <xdr:cNvPr id="98" name="【図書館】&#10;一人当たり面積平均値テキスト">
          <a:extLst>
            <a:ext uri="{FF2B5EF4-FFF2-40B4-BE49-F238E27FC236}">
              <a16:creationId xmlns="" xmlns:a16="http://schemas.microsoft.com/office/drawing/2014/main" id="{00000000-0008-0000-0200-000062000000}"/>
            </a:ext>
          </a:extLst>
        </xdr:cNvPr>
        <xdr:cNvSpPr txBox="1"/>
      </xdr:nvSpPr>
      <xdr:spPr>
        <a:xfrm>
          <a:off x="10515600" y="6368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45974</xdr:rowOff>
    </xdr:from>
    <xdr:to>
      <xdr:col>55</xdr:col>
      <xdr:colOff>50800</xdr:colOff>
      <xdr:row>37</xdr:row>
      <xdr:rowOff>147574</xdr:rowOff>
    </xdr:to>
    <xdr:sp macro="" textlink="">
      <xdr:nvSpPr>
        <xdr:cNvPr id="99" name="フローチャート: 判断 98">
          <a:extLst>
            <a:ext uri="{FF2B5EF4-FFF2-40B4-BE49-F238E27FC236}">
              <a16:creationId xmlns="" xmlns:a16="http://schemas.microsoft.com/office/drawing/2014/main" id="{00000000-0008-0000-0200-000063000000}"/>
            </a:ext>
          </a:extLst>
        </xdr:cNvPr>
        <xdr:cNvSpPr/>
      </xdr:nvSpPr>
      <xdr:spPr>
        <a:xfrm>
          <a:off x="10426700" y="638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36830</xdr:rowOff>
    </xdr:from>
    <xdr:to>
      <xdr:col>50</xdr:col>
      <xdr:colOff>165100</xdr:colOff>
      <xdr:row>37</xdr:row>
      <xdr:rowOff>138430</xdr:rowOff>
    </xdr:to>
    <xdr:sp macro="" textlink="">
      <xdr:nvSpPr>
        <xdr:cNvPr id="100" name="フローチャート: 判断 99">
          <a:extLst>
            <a:ext uri="{FF2B5EF4-FFF2-40B4-BE49-F238E27FC236}">
              <a16:creationId xmlns="" xmlns:a16="http://schemas.microsoft.com/office/drawing/2014/main" id="{00000000-0008-0000-0200-000064000000}"/>
            </a:ext>
          </a:extLst>
        </xdr:cNvPr>
        <xdr:cNvSpPr/>
      </xdr:nvSpPr>
      <xdr:spPr>
        <a:xfrm>
          <a:off x="958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129557</xdr:rowOff>
    </xdr:from>
    <xdr:ext cx="469744" cy="259045"/>
    <xdr:sp macro="" textlink="">
      <xdr:nvSpPr>
        <xdr:cNvPr id="101" name="n_1aveValue【図書館】&#10;一人当たり面積">
          <a:extLst>
            <a:ext uri="{FF2B5EF4-FFF2-40B4-BE49-F238E27FC236}">
              <a16:creationId xmlns="" xmlns:a16="http://schemas.microsoft.com/office/drawing/2014/main" id="{00000000-0008-0000-0200-000065000000}"/>
            </a:ext>
          </a:extLst>
        </xdr:cNvPr>
        <xdr:cNvSpPr txBox="1"/>
      </xdr:nvSpPr>
      <xdr:spPr>
        <a:xfrm>
          <a:off x="9391727" y="647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155702</xdr:rowOff>
    </xdr:from>
    <xdr:to>
      <xdr:col>46</xdr:col>
      <xdr:colOff>38100</xdr:colOff>
      <xdr:row>38</xdr:row>
      <xdr:rowOff>85852</xdr:rowOff>
    </xdr:to>
    <xdr:sp macro="" textlink="">
      <xdr:nvSpPr>
        <xdr:cNvPr id="102" name="フローチャート: 判断 101">
          <a:extLst>
            <a:ext uri="{FF2B5EF4-FFF2-40B4-BE49-F238E27FC236}">
              <a16:creationId xmlns="" xmlns:a16="http://schemas.microsoft.com/office/drawing/2014/main" id="{00000000-0008-0000-0200-000066000000}"/>
            </a:ext>
          </a:extLst>
        </xdr:cNvPr>
        <xdr:cNvSpPr/>
      </xdr:nvSpPr>
      <xdr:spPr>
        <a:xfrm>
          <a:off x="8699500" y="649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102379</xdr:rowOff>
    </xdr:from>
    <xdr:ext cx="469744" cy="259045"/>
    <xdr:sp macro="" textlink="">
      <xdr:nvSpPr>
        <xdr:cNvPr id="103" name="n_2aveValue【図書館】&#10;一人当たり面積">
          <a:extLst>
            <a:ext uri="{FF2B5EF4-FFF2-40B4-BE49-F238E27FC236}">
              <a16:creationId xmlns="" xmlns:a16="http://schemas.microsoft.com/office/drawing/2014/main" id="{00000000-0008-0000-0200-000067000000}"/>
            </a:ext>
          </a:extLst>
        </xdr:cNvPr>
        <xdr:cNvSpPr txBox="1"/>
      </xdr:nvSpPr>
      <xdr:spPr>
        <a:xfrm>
          <a:off x="8515427"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4" name="テキスト ボックス 103">
          <a:extLst>
            <a:ext uri="{FF2B5EF4-FFF2-40B4-BE49-F238E27FC236}">
              <a16:creationId xmlns="" xmlns:a16="http://schemas.microsoft.com/office/drawing/2014/main" id="{00000000-0008-0000-0200-000068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a:extLst>
            <a:ext uri="{FF2B5EF4-FFF2-40B4-BE49-F238E27FC236}">
              <a16:creationId xmlns="" xmlns:a16="http://schemas.microsoft.com/office/drawing/2014/main" id="{00000000-0008-0000-0200-000069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a:extLst>
            <a:ext uri="{FF2B5EF4-FFF2-40B4-BE49-F238E27FC236}">
              <a16:creationId xmlns="" xmlns:a16="http://schemas.microsoft.com/office/drawing/2014/main" id="{00000000-0008-0000-0200-00006A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a:extLst>
            <a:ext uri="{FF2B5EF4-FFF2-40B4-BE49-F238E27FC236}">
              <a16:creationId xmlns="" xmlns:a16="http://schemas.microsoft.com/office/drawing/2014/main" id="{00000000-0008-0000-0200-00006B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a:extLst>
            <a:ext uri="{FF2B5EF4-FFF2-40B4-BE49-F238E27FC236}">
              <a16:creationId xmlns="" xmlns:a16="http://schemas.microsoft.com/office/drawing/2014/main" id="{00000000-0008-0000-0200-00006C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9398</xdr:rowOff>
    </xdr:from>
    <xdr:to>
      <xdr:col>50</xdr:col>
      <xdr:colOff>165100</xdr:colOff>
      <xdr:row>33</xdr:row>
      <xdr:rowOff>110998</xdr:rowOff>
    </xdr:to>
    <xdr:sp macro="" textlink="">
      <xdr:nvSpPr>
        <xdr:cNvPr id="109" name="楕円 108">
          <a:extLst>
            <a:ext uri="{FF2B5EF4-FFF2-40B4-BE49-F238E27FC236}">
              <a16:creationId xmlns="" xmlns:a16="http://schemas.microsoft.com/office/drawing/2014/main" id="{00000000-0008-0000-0200-00006D000000}"/>
            </a:ext>
          </a:extLst>
        </xdr:cNvPr>
        <xdr:cNvSpPr/>
      </xdr:nvSpPr>
      <xdr:spPr>
        <a:xfrm>
          <a:off x="9588500" y="566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31</xdr:row>
      <xdr:rowOff>127525</xdr:rowOff>
    </xdr:from>
    <xdr:ext cx="469744" cy="259045"/>
    <xdr:sp macro="" textlink="">
      <xdr:nvSpPr>
        <xdr:cNvPr id="110" name="n_1mainValue【図書館】&#10;一人当たり面積">
          <a:extLst>
            <a:ext uri="{FF2B5EF4-FFF2-40B4-BE49-F238E27FC236}">
              <a16:creationId xmlns="" xmlns:a16="http://schemas.microsoft.com/office/drawing/2014/main" id="{00000000-0008-0000-0200-00006E000000}"/>
            </a:ext>
          </a:extLst>
        </xdr:cNvPr>
        <xdr:cNvSpPr txBox="1"/>
      </xdr:nvSpPr>
      <xdr:spPr>
        <a:xfrm>
          <a:off x="9391727" y="544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1" name="正方形/長方形 110">
          <a:extLst>
            <a:ext uri="{FF2B5EF4-FFF2-40B4-BE49-F238E27FC236}">
              <a16:creationId xmlns="" xmlns:a16="http://schemas.microsoft.com/office/drawing/2014/main" id="{00000000-0008-0000-0200-00006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2" name="正方形/長方形 111">
          <a:extLst>
            <a:ext uri="{FF2B5EF4-FFF2-40B4-BE49-F238E27FC236}">
              <a16:creationId xmlns="" xmlns:a16="http://schemas.microsoft.com/office/drawing/2014/main" id="{00000000-0008-0000-0200-00007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3" name="正方形/長方形 112">
          <a:extLst>
            <a:ext uri="{FF2B5EF4-FFF2-40B4-BE49-F238E27FC236}">
              <a16:creationId xmlns="" xmlns:a16="http://schemas.microsoft.com/office/drawing/2014/main" id="{00000000-0008-0000-0200-00007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4" name="正方形/長方形 113">
          <a:extLst>
            <a:ext uri="{FF2B5EF4-FFF2-40B4-BE49-F238E27FC236}">
              <a16:creationId xmlns="" xmlns:a16="http://schemas.microsoft.com/office/drawing/2014/main" id="{00000000-0008-0000-0200-00007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5" name="正方形/長方形 114">
          <a:extLst>
            <a:ext uri="{FF2B5EF4-FFF2-40B4-BE49-F238E27FC236}">
              <a16:creationId xmlns="" xmlns:a16="http://schemas.microsoft.com/office/drawing/2014/main" id="{00000000-0008-0000-0200-00007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6" name="正方形/長方形 115">
          <a:extLst>
            <a:ext uri="{FF2B5EF4-FFF2-40B4-BE49-F238E27FC236}">
              <a16:creationId xmlns="" xmlns:a16="http://schemas.microsoft.com/office/drawing/2014/main" id="{00000000-0008-0000-0200-00007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7" name="正方形/長方形 116">
          <a:extLst>
            <a:ext uri="{FF2B5EF4-FFF2-40B4-BE49-F238E27FC236}">
              <a16:creationId xmlns="" xmlns:a16="http://schemas.microsoft.com/office/drawing/2014/main" id="{00000000-0008-0000-0200-00007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8" name="正方形/長方形 117">
          <a:extLst>
            <a:ext uri="{FF2B5EF4-FFF2-40B4-BE49-F238E27FC236}">
              <a16:creationId xmlns="" xmlns:a16="http://schemas.microsoft.com/office/drawing/2014/main" id="{00000000-0008-0000-0200-00007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19" name="テキスト ボックス 118">
          <a:extLst>
            <a:ext uri="{FF2B5EF4-FFF2-40B4-BE49-F238E27FC236}">
              <a16:creationId xmlns="" xmlns:a16="http://schemas.microsoft.com/office/drawing/2014/main" id="{00000000-0008-0000-0200-00007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0" name="直線コネクタ 119">
          <a:extLst>
            <a:ext uri="{FF2B5EF4-FFF2-40B4-BE49-F238E27FC236}">
              <a16:creationId xmlns="" xmlns:a16="http://schemas.microsoft.com/office/drawing/2014/main" id="{00000000-0008-0000-0200-00007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1" name="テキスト ボックス 120">
          <a:extLst>
            <a:ext uri="{FF2B5EF4-FFF2-40B4-BE49-F238E27FC236}">
              <a16:creationId xmlns="" xmlns:a16="http://schemas.microsoft.com/office/drawing/2014/main" id="{00000000-0008-0000-0200-000079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22" name="直線コネクタ 121">
          <a:extLst>
            <a:ext uri="{FF2B5EF4-FFF2-40B4-BE49-F238E27FC236}">
              <a16:creationId xmlns="" xmlns:a16="http://schemas.microsoft.com/office/drawing/2014/main" id="{00000000-0008-0000-0200-00007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23" name="テキスト ボックス 122">
          <a:extLst>
            <a:ext uri="{FF2B5EF4-FFF2-40B4-BE49-F238E27FC236}">
              <a16:creationId xmlns="" xmlns:a16="http://schemas.microsoft.com/office/drawing/2014/main" id="{00000000-0008-0000-0200-00007B000000}"/>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4" name="直線コネクタ 123">
          <a:extLst>
            <a:ext uri="{FF2B5EF4-FFF2-40B4-BE49-F238E27FC236}">
              <a16:creationId xmlns="" xmlns:a16="http://schemas.microsoft.com/office/drawing/2014/main" id="{00000000-0008-0000-0200-00007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5" name="テキスト ボックス 124">
          <a:extLst>
            <a:ext uri="{FF2B5EF4-FFF2-40B4-BE49-F238E27FC236}">
              <a16:creationId xmlns="" xmlns:a16="http://schemas.microsoft.com/office/drawing/2014/main" id="{00000000-0008-0000-0200-00007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6" name="直線コネクタ 125">
          <a:extLst>
            <a:ext uri="{FF2B5EF4-FFF2-40B4-BE49-F238E27FC236}">
              <a16:creationId xmlns="" xmlns:a16="http://schemas.microsoft.com/office/drawing/2014/main" id="{00000000-0008-0000-0200-00007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7" name="テキスト ボックス 126">
          <a:extLst>
            <a:ext uri="{FF2B5EF4-FFF2-40B4-BE49-F238E27FC236}">
              <a16:creationId xmlns="" xmlns:a16="http://schemas.microsoft.com/office/drawing/2014/main" id="{00000000-0008-0000-0200-00007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28" name="直線コネクタ 127">
          <a:extLst>
            <a:ext uri="{FF2B5EF4-FFF2-40B4-BE49-F238E27FC236}">
              <a16:creationId xmlns="" xmlns:a16="http://schemas.microsoft.com/office/drawing/2014/main" id="{00000000-0008-0000-0200-00008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29" name="テキスト ボックス 128">
          <a:extLst>
            <a:ext uri="{FF2B5EF4-FFF2-40B4-BE49-F238E27FC236}">
              <a16:creationId xmlns="" xmlns:a16="http://schemas.microsoft.com/office/drawing/2014/main" id="{00000000-0008-0000-0200-00008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0" name="直線コネクタ 129">
          <a:extLst>
            <a:ext uri="{FF2B5EF4-FFF2-40B4-BE49-F238E27FC236}">
              <a16:creationId xmlns="" xmlns:a16="http://schemas.microsoft.com/office/drawing/2014/main" id="{00000000-0008-0000-0200-00008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1" name="テキスト ボックス 130">
          <a:extLst>
            <a:ext uri="{FF2B5EF4-FFF2-40B4-BE49-F238E27FC236}">
              <a16:creationId xmlns="" xmlns:a16="http://schemas.microsoft.com/office/drawing/2014/main" id="{00000000-0008-0000-0200-00008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2" name="直線コネクタ 131">
          <a:extLst>
            <a:ext uri="{FF2B5EF4-FFF2-40B4-BE49-F238E27FC236}">
              <a16:creationId xmlns="" xmlns:a16="http://schemas.microsoft.com/office/drawing/2014/main" id="{00000000-0008-0000-0200-00008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3" name="テキスト ボックス 132">
          <a:extLst>
            <a:ext uri="{FF2B5EF4-FFF2-40B4-BE49-F238E27FC236}">
              <a16:creationId xmlns="" xmlns:a16="http://schemas.microsoft.com/office/drawing/2014/main" id="{00000000-0008-0000-0200-000085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a:extLst>
            <a:ext uri="{FF2B5EF4-FFF2-40B4-BE49-F238E27FC236}">
              <a16:creationId xmlns="" xmlns:a16="http://schemas.microsoft.com/office/drawing/2014/main" id="{00000000-0008-0000-0200-00008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5" name="テキスト ボックス 134">
          <a:extLst>
            <a:ext uri="{FF2B5EF4-FFF2-40B4-BE49-F238E27FC236}">
              <a16:creationId xmlns="" xmlns:a16="http://schemas.microsoft.com/office/drawing/2014/main" id="{00000000-0008-0000-0200-000087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体育館・プール】&#10;有形固定資産減価償却率グラフ枠">
          <a:extLst>
            <a:ext uri="{FF2B5EF4-FFF2-40B4-BE49-F238E27FC236}">
              <a16:creationId xmlns="" xmlns:a16="http://schemas.microsoft.com/office/drawing/2014/main" id="{00000000-0008-0000-0200-00008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120831</xdr:rowOff>
    </xdr:to>
    <xdr:cxnSp macro="">
      <xdr:nvCxnSpPr>
        <xdr:cNvPr id="137" name="直線コネクタ 136">
          <a:extLst>
            <a:ext uri="{FF2B5EF4-FFF2-40B4-BE49-F238E27FC236}">
              <a16:creationId xmlns="" xmlns:a16="http://schemas.microsoft.com/office/drawing/2014/main" id="{00000000-0008-0000-0200-000089000000}"/>
            </a:ext>
          </a:extLst>
        </xdr:cNvPr>
        <xdr:cNvCxnSpPr/>
      </xdr:nvCxnSpPr>
      <xdr:spPr>
        <a:xfrm flipV="1">
          <a:off x="4634865" y="9470572"/>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38" name="【体育館・プール】&#10;有形固定資産減価償却率最小値テキスト">
          <a:extLst>
            <a:ext uri="{FF2B5EF4-FFF2-40B4-BE49-F238E27FC236}">
              <a16:creationId xmlns="" xmlns:a16="http://schemas.microsoft.com/office/drawing/2014/main" id="{00000000-0008-0000-0200-00008A000000}"/>
            </a:ext>
          </a:extLst>
        </xdr:cNvPr>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39" name="直線コネクタ 138">
          <a:extLst>
            <a:ext uri="{FF2B5EF4-FFF2-40B4-BE49-F238E27FC236}">
              <a16:creationId xmlns="" xmlns:a16="http://schemas.microsoft.com/office/drawing/2014/main" id="{00000000-0008-0000-0200-00008B000000}"/>
            </a:ext>
          </a:extLst>
        </xdr:cNvPr>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0" name="【体育館・プール】&#10;有形固定資産減価償却率最大値テキスト">
          <a:extLst>
            <a:ext uri="{FF2B5EF4-FFF2-40B4-BE49-F238E27FC236}">
              <a16:creationId xmlns="" xmlns:a16="http://schemas.microsoft.com/office/drawing/2014/main" id="{00000000-0008-0000-0200-00008C00000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1" name="直線コネクタ 140">
          <a:extLst>
            <a:ext uri="{FF2B5EF4-FFF2-40B4-BE49-F238E27FC236}">
              <a16:creationId xmlns="" xmlns:a16="http://schemas.microsoft.com/office/drawing/2014/main" id="{00000000-0008-0000-0200-00008D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102343</xdr:rowOff>
    </xdr:from>
    <xdr:ext cx="405111" cy="259045"/>
    <xdr:sp macro="" textlink="">
      <xdr:nvSpPr>
        <xdr:cNvPr id="142" name="【体育館・プール】&#10;有形固定資産減価償却率平均値テキスト">
          <a:extLst>
            <a:ext uri="{FF2B5EF4-FFF2-40B4-BE49-F238E27FC236}">
              <a16:creationId xmlns="" xmlns:a16="http://schemas.microsoft.com/office/drawing/2014/main" id="{00000000-0008-0000-0200-00008E000000}"/>
            </a:ext>
          </a:extLst>
        </xdr:cNvPr>
        <xdr:cNvSpPr txBox="1"/>
      </xdr:nvSpPr>
      <xdr:spPr>
        <a:xfrm>
          <a:off x="4673600" y="10560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123916</xdr:rowOff>
    </xdr:from>
    <xdr:to>
      <xdr:col>24</xdr:col>
      <xdr:colOff>114300</xdr:colOff>
      <xdr:row>62</xdr:row>
      <xdr:rowOff>54066</xdr:rowOff>
    </xdr:to>
    <xdr:sp macro="" textlink="">
      <xdr:nvSpPr>
        <xdr:cNvPr id="143" name="フローチャート: 判断 142">
          <a:extLst>
            <a:ext uri="{FF2B5EF4-FFF2-40B4-BE49-F238E27FC236}">
              <a16:creationId xmlns="" xmlns:a16="http://schemas.microsoft.com/office/drawing/2014/main" id="{00000000-0008-0000-0200-00008F000000}"/>
            </a:ext>
          </a:extLst>
        </xdr:cNvPr>
        <xdr:cNvSpPr/>
      </xdr:nvSpPr>
      <xdr:spPr>
        <a:xfrm>
          <a:off x="45847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37374</xdr:rowOff>
    </xdr:from>
    <xdr:to>
      <xdr:col>20</xdr:col>
      <xdr:colOff>38100</xdr:colOff>
      <xdr:row>62</xdr:row>
      <xdr:rowOff>138974</xdr:rowOff>
    </xdr:to>
    <xdr:sp macro="" textlink="">
      <xdr:nvSpPr>
        <xdr:cNvPr id="144" name="フローチャート: 判断 143">
          <a:extLst>
            <a:ext uri="{FF2B5EF4-FFF2-40B4-BE49-F238E27FC236}">
              <a16:creationId xmlns="" xmlns:a16="http://schemas.microsoft.com/office/drawing/2014/main" id="{00000000-0008-0000-0200-000090000000}"/>
            </a:ext>
          </a:extLst>
        </xdr:cNvPr>
        <xdr:cNvSpPr/>
      </xdr:nvSpPr>
      <xdr:spPr>
        <a:xfrm>
          <a:off x="3746500" y="1066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62</xdr:row>
      <xdr:rowOff>130101</xdr:rowOff>
    </xdr:from>
    <xdr:ext cx="405111" cy="259045"/>
    <xdr:sp macro="" textlink="">
      <xdr:nvSpPr>
        <xdr:cNvPr id="145" name="n_1aveValue【体育館・プール】&#10;有形固定資産減価償却率">
          <a:extLst>
            <a:ext uri="{FF2B5EF4-FFF2-40B4-BE49-F238E27FC236}">
              <a16:creationId xmlns="" xmlns:a16="http://schemas.microsoft.com/office/drawing/2014/main" id="{00000000-0008-0000-0200-000091000000}"/>
            </a:ext>
          </a:extLst>
        </xdr:cNvPr>
        <xdr:cNvSpPr txBox="1"/>
      </xdr:nvSpPr>
      <xdr:spPr>
        <a:xfrm>
          <a:off x="3582044"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63</xdr:row>
      <xdr:rowOff>32476</xdr:rowOff>
    </xdr:from>
    <xdr:to>
      <xdr:col>15</xdr:col>
      <xdr:colOff>101600</xdr:colOff>
      <xdr:row>63</xdr:row>
      <xdr:rowOff>134076</xdr:rowOff>
    </xdr:to>
    <xdr:sp macro="" textlink="">
      <xdr:nvSpPr>
        <xdr:cNvPr id="146" name="フローチャート: 判断 145">
          <a:extLst>
            <a:ext uri="{FF2B5EF4-FFF2-40B4-BE49-F238E27FC236}">
              <a16:creationId xmlns="" xmlns:a16="http://schemas.microsoft.com/office/drawing/2014/main" id="{00000000-0008-0000-0200-000092000000}"/>
            </a:ext>
          </a:extLst>
        </xdr:cNvPr>
        <xdr:cNvSpPr/>
      </xdr:nvSpPr>
      <xdr:spPr>
        <a:xfrm>
          <a:off x="28575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61</xdr:row>
      <xdr:rowOff>150603</xdr:rowOff>
    </xdr:from>
    <xdr:ext cx="405111" cy="259045"/>
    <xdr:sp macro="" textlink="">
      <xdr:nvSpPr>
        <xdr:cNvPr id="147" name="n_2aveValue【体育館・プール】&#10;有形固定資産減価償却率">
          <a:extLst>
            <a:ext uri="{FF2B5EF4-FFF2-40B4-BE49-F238E27FC236}">
              <a16:creationId xmlns="" xmlns:a16="http://schemas.microsoft.com/office/drawing/2014/main" id="{00000000-0008-0000-0200-000093000000}"/>
            </a:ext>
          </a:extLst>
        </xdr:cNvPr>
        <xdr:cNvSpPr txBox="1"/>
      </xdr:nvSpPr>
      <xdr:spPr>
        <a:xfrm>
          <a:off x="2705744" y="10609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8" name="テキスト ボックス 147">
          <a:extLst>
            <a:ext uri="{FF2B5EF4-FFF2-40B4-BE49-F238E27FC236}">
              <a16:creationId xmlns="" xmlns:a16="http://schemas.microsoft.com/office/drawing/2014/main" id="{00000000-0008-0000-0200-00009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a:extLst>
            <a:ext uri="{FF2B5EF4-FFF2-40B4-BE49-F238E27FC236}">
              <a16:creationId xmlns="" xmlns:a16="http://schemas.microsoft.com/office/drawing/2014/main" id="{00000000-0008-0000-0200-00009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a:extLst>
            <a:ext uri="{FF2B5EF4-FFF2-40B4-BE49-F238E27FC236}">
              <a16:creationId xmlns="" xmlns:a16="http://schemas.microsoft.com/office/drawing/2014/main" id="{00000000-0008-0000-0200-00009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a:extLst>
            <a:ext uri="{FF2B5EF4-FFF2-40B4-BE49-F238E27FC236}">
              <a16:creationId xmlns="" xmlns:a16="http://schemas.microsoft.com/office/drawing/2014/main" id="{00000000-0008-0000-0200-00009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a:extLst>
            <a:ext uri="{FF2B5EF4-FFF2-40B4-BE49-F238E27FC236}">
              <a16:creationId xmlns="" xmlns:a16="http://schemas.microsoft.com/office/drawing/2014/main" id="{00000000-0008-0000-0200-00009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141877</xdr:rowOff>
    </xdr:from>
    <xdr:to>
      <xdr:col>20</xdr:col>
      <xdr:colOff>38100</xdr:colOff>
      <xdr:row>59</xdr:row>
      <xdr:rowOff>72027</xdr:rowOff>
    </xdr:to>
    <xdr:sp macro="" textlink="">
      <xdr:nvSpPr>
        <xdr:cNvPr id="153" name="楕円 152">
          <a:extLst>
            <a:ext uri="{FF2B5EF4-FFF2-40B4-BE49-F238E27FC236}">
              <a16:creationId xmlns="" xmlns:a16="http://schemas.microsoft.com/office/drawing/2014/main" id="{00000000-0008-0000-0200-000099000000}"/>
            </a:ext>
          </a:extLst>
        </xdr:cNvPr>
        <xdr:cNvSpPr/>
      </xdr:nvSpPr>
      <xdr:spPr>
        <a:xfrm>
          <a:off x="3746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88554</xdr:rowOff>
    </xdr:from>
    <xdr:ext cx="405111" cy="259045"/>
    <xdr:sp macro="" textlink="">
      <xdr:nvSpPr>
        <xdr:cNvPr id="154" name="n_1mainValue【体育館・プール】&#10;有形固定資産減価償却率">
          <a:extLst>
            <a:ext uri="{FF2B5EF4-FFF2-40B4-BE49-F238E27FC236}">
              <a16:creationId xmlns="" xmlns:a16="http://schemas.microsoft.com/office/drawing/2014/main" id="{00000000-0008-0000-0200-00009A000000}"/>
            </a:ext>
          </a:extLst>
        </xdr:cNvPr>
        <xdr:cNvSpPr txBox="1"/>
      </xdr:nvSpPr>
      <xdr:spPr>
        <a:xfrm>
          <a:off x="35820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a:extLst>
            <a:ext uri="{FF2B5EF4-FFF2-40B4-BE49-F238E27FC236}">
              <a16:creationId xmlns="" xmlns:a16="http://schemas.microsoft.com/office/drawing/2014/main" id="{00000000-0008-0000-0200-00009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a:extLst>
            <a:ext uri="{FF2B5EF4-FFF2-40B4-BE49-F238E27FC236}">
              <a16:creationId xmlns="" xmlns:a16="http://schemas.microsoft.com/office/drawing/2014/main" id="{00000000-0008-0000-0200-00009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a:extLst>
            <a:ext uri="{FF2B5EF4-FFF2-40B4-BE49-F238E27FC236}">
              <a16:creationId xmlns="" xmlns:a16="http://schemas.microsoft.com/office/drawing/2014/main" id="{00000000-0008-0000-0200-00009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a:extLst>
            <a:ext uri="{FF2B5EF4-FFF2-40B4-BE49-F238E27FC236}">
              <a16:creationId xmlns="" xmlns:a16="http://schemas.microsoft.com/office/drawing/2014/main" id="{00000000-0008-0000-0200-00009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a:extLst>
            <a:ext uri="{FF2B5EF4-FFF2-40B4-BE49-F238E27FC236}">
              <a16:creationId xmlns="" xmlns:a16="http://schemas.microsoft.com/office/drawing/2014/main" id="{00000000-0008-0000-0200-00009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a:extLst>
            <a:ext uri="{FF2B5EF4-FFF2-40B4-BE49-F238E27FC236}">
              <a16:creationId xmlns="" xmlns:a16="http://schemas.microsoft.com/office/drawing/2014/main" id="{00000000-0008-0000-0200-0000A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a:extLst>
            <a:ext uri="{FF2B5EF4-FFF2-40B4-BE49-F238E27FC236}">
              <a16:creationId xmlns="" xmlns:a16="http://schemas.microsoft.com/office/drawing/2014/main" id="{00000000-0008-0000-0200-0000A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a:extLst>
            <a:ext uri="{FF2B5EF4-FFF2-40B4-BE49-F238E27FC236}">
              <a16:creationId xmlns="" xmlns:a16="http://schemas.microsoft.com/office/drawing/2014/main" id="{00000000-0008-0000-0200-0000A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3" name="テキスト ボックス 162">
          <a:extLst>
            <a:ext uri="{FF2B5EF4-FFF2-40B4-BE49-F238E27FC236}">
              <a16:creationId xmlns="" xmlns:a16="http://schemas.microsoft.com/office/drawing/2014/main" id="{00000000-0008-0000-0200-0000A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4" name="直線コネクタ 163">
          <a:extLst>
            <a:ext uri="{FF2B5EF4-FFF2-40B4-BE49-F238E27FC236}">
              <a16:creationId xmlns="" xmlns:a16="http://schemas.microsoft.com/office/drawing/2014/main" id="{00000000-0008-0000-0200-0000A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5" name="直線コネクタ 164">
          <a:extLst>
            <a:ext uri="{FF2B5EF4-FFF2-40B4-BE49-F238E27FC236}">
              <a16:creationId xmlns="" xmlns:a16="http://schemas.microsoft.com/office/drawing/2014/main" id="{00000000-0008-0000-0200-0000A5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6" name="テキスト ボックス 165">
          <a:extLst>
            <a:ext uri="{FF2B5EF4-FFF2-40B4-BE49-F238E27FC236}">
              <a16:creationId xmlns="" xmlns:a16="http://schemas.microsoft.com/office/drawing/2014/main" id="{00000000-0008-0000-0200-0000A6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7" name="直線コネクタ 166">
          <a:extLst>
            <a:ext uri="{FF2B5EF4-FFF2-40B4-BE49-F238E27FC236}">
              <a16:creationId xmlns="" xmlns:a16="http://schemas.microsoft.com/office/drawing/2014/main" id="{00000000-0008-0000-0200-0000A7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8" name="テキスト ボックス 167">
          <a:extLst>
            <a:ext uri="{FF2B5EF4-FFF2-40B4-BE49-F238E27FC236}">
              <a16:creationId xmlns="" xmlns:a16="http://schemas.microsoft.com/office/drawing/2014/main" id="{00000000-0008-0000-0200-0000A8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9" name="直線コネクタ 168">
          <a:extLst>
            <a:ext uri="{FF2B5EF4-FFF2-40B4-BE49-F238E27FC236}">
              <a16:creationId xmlns="" xmlns:a16="http://schemas.microsoft.com/office/drawing/2014/main" id="{00000000-0008-0000-0200-0000A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0" name="テキスト ボックス 169">
          <a:extLst>
            <a:ext uri="{FF2B5EF4-FFF2-40B4-BE49-F238E27FC236}">
              <a16:creationId xmlns="" xmlns:a16="http://schemas.microsoft.com/office/drawing/2014/main" id="{00000000-0008-0000-0200-0000AA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1" name="直線コネクタ 170">
          <a:extLst>
            <a:ext uri="{FF2B5EF4-FFF2-40B4-BE49-F238E27FC236}">
              <a16:creationId xmlns="" xmlns:a16="http://schemas.microsoft.com/office/drawing/2014/main" id="{00000000-0008-0000-0200-0000AB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2" name="テキスト ボックス 171">
          <a:extLst>
            <a:ext uri="{FF2B5EF4-FFF2-40B4-BE49-F238E27FC236}">
              <a16:creationId xmlns="" xmlns:a16="http://schemas.microsoft.com/office/drawing/2014/main" id="{00000000-0008-0000-0200-0000AC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3" name="直線コネクタ 172">
          <a:extLst>
            <a:ext uri="{FF2B5EF4-FFF2-40B4-BE49-F238E27FC236}">
              <a16:creationId xmlns="" xmlns:a16="http://schemas.microsoft.com/office/drawing/2014/main" id="{00000000-0008-0000-0200-0000AD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4" name="テキスト ボックス 173">
          <a:extLst>
            <a:ext uri="{FF2B5EF4-FFF2-40B4-BE49-F238E27FC236}">
              <a16:creationId xmlns="" xmlns:a16="http://schemas.microsoft.com/office/drawing/2014/main" id="{00000000-0008-0000-0200-0000AE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5" name="直線コネクタ 174">
          <a:extLst>
            <a:ext uri="{FF2B5EF4-FFF2-40B4-BE49-F238E27FC236}">
              <a16:creationId xmlns="" xmlns:a16="http://schemas.microsoft.com/office/drawing/2014/main" id="{00000000-0008-0000-0200-0000A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6" name="テキスト ボックス 175">
          <a:extLst>
            <a:ext uri="{FF2B5EF4-FFF2-40B4-BE49-F238E27FC236}">
              <a16:creationId xmlns="" xmlns:a16="http://schemas.microsoft.com/office/drawing/2014/main" id="{00000000-0008-0000-0200-0000B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7" name="【体育館・プール】&#10;一人当たり面積グラフ枠">
          <a:extLst>
            <a:ext uri="{FF2B5EF4-FFF2-40B4-BE49-F238E27FC236}">
              <a16:creationId xmlns="" xmlns:a16="http://schemas.microsoft.com/office/drawing/2014/main" id="{00000000-0008-0000-0200-0000B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45720</xdr:rowOff>
    </xdr:from>
    <xdr:to>
      <xdr:col>54</xdr:col>
      <xdr:colOff>189865</xdr:colOff>
      <xdr:row>63</xdr:row>
      <xdr:rowOff>57150</xdr:rowOff>
    </xdr:to>
    <xdr:cxnSp macro="">
      <xdr:nvCxnSpPr>
        <xdr:cNvPr id="178" name="直線コネクタ 177">
          <a:extLst>
            <a:ext uri="{FF2B5EF4-FFF2-40B4-BE49-F238E27FC236}">
              <a16:creationId xmlns="" xmlns:a16="http://schemas.microsoft.com/office/drawing/2014/main" id="{00000000-0008-0000-0200-0000B2000000}"/>
            </a:ext>
          </a:extLst>
        </xdr:cNvPr>
        <xdr:cNvCxnSpPr/>
      </xdr:nvCxnSpPr>
      <xdr:spPr>
        <a:xfrm flipV="1">
          <a:off x="10476865" y="947547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60977</xdr:rowOff>
    </xdr:from>
    <xdr:ext cx="469744" cy="259045"/>
    <xdr:sp macro="" textlink="">
      <xdr:nvSpPr>
        <xdr:cNvPr id="179" name="【体育館・プール】&#10;一人当たり面積最小値テキスト">
          <a:extLst>
            <a:ext uri="{FF2B5EF4-FFF2-40B4-BE49-F238E27FC236}">
              <a16:creationId xmlns="" xmlns:a16="http://schemas.microsoft.com/office/drawing/2014/main" id="{00000000-0008-0000-0200-0000B3000000}"/>
            </a:ext>
          </a:extLst>
        </xdr:cNvPr>
        <xdr:cNvSpPr txBox="1"/>
      </xdr:nvSpPr>
      <xdr:spPr>
        <a:xfrm>
          <a:off x="10515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180" name="直線コネクタ 179">
          <a:extLst>
            <a:ext uri="{FF2B5EF4-FFF2-40B4-BE49-F238E27FC236}">
              <a16:creationId xmlns="" xmlns:a16="http://schemas.microsoft.com/office/drawing/2014/main" id="{00000000-0008-0000-0200-0000B4000000}"/>
            </a:ext>
          </a:extLst>
        </xdr:cNvPr>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163847</xdr:rowOff>
    </xdr:from>
    <xdr:ext cx="469744" cy="259045"/>
    <xdr:sp macro="" textlink="">
      <xdr:nvSpPr>
        <xdr:cNvPr id="181" name="【体育館・プール】&#10;一人当たり面積最大値テキスト">
          <a:extLst>
            <a:ext uri="{FF2B5EF4-FFF2-40B4-BE49-F238E27FC236}">
              <a16:creationId xmlns="" xmlns:a16="http://schemas.microsoft.com/office/drawing/2014/main" id="{00000000-0008-0000-0200-0000B5000000}"/>
            </a:ext>
          </a:extLst>
        </xdr:cNvPr>
        <xdr:cNvSpPr txBox="1"/>
      </xdr:nvSpPr>
      <xdr:spPr>
        <a:xfrm>
          <a:off x="10515600" y="925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45720</xdr:rowOff>
    </xdr:from>
    <xdr:to>
      <xdr:col>55</xdr:col>
      <xdr:colOff>88900</xdr:colOff>
      <xdr:row>55</xdr:row>
      <xdr:rowOff>45720</xdr:rowOff>
    </xdr:to>
    <xdr:cxnSp macro="">
      <xdr:nvCxnSpPr>
        <xdr:cNvPr id="182" name="直線コネクタ 181">
          <a:extLst>
            <a:ext uri="{FF2B5EF4-FFF2-40B4-BE49-F238E27FC236}">
              <a16:creationId xmlns="" xmlns:a16="http://schemas.microsoft.com/office/drawing/2014/main" id="{00000000-0008-0000-0200-0000B6000000}"/>
            </a:ext>
          </a:extLst>
        </xdr:cNvPr>
        <xdr:cNvCxnSpPr/>
      </xdr:nvCxnSpPr>
      <xdr:spPr>
        <a:xfrm>
          <a:off x="10388600" y="947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152417</xdr:rowOff>
    </xdr:from>
    <xdr:ext cx="469744" cy="259045"/>
    <xdr:sp macro="" textlink="">
      <xdr:nvSpPr>
        <xdr:cNvPr id="183" name="【体育館・プール】&#10;一人当たり面積平均値テキスト">
          <a:extLst>
            <a:ext uri="{FF2B5EF4-FFF2-40B4-BE49-F238E27FC236}">
              <a16:creationId xmlns="" xmlns:a16="http://schemas.microsoft.com/office/drawing/2014/main" id="{00000000-0008-0000-0200-0000B7000000}"/>
            </a:ext>
          </a:extLst>
        </xdr:cNvPr>
        <xdr:cNvSpPr txBox="1"/>
      </xdr:nvSpPr>
      <xdr:spPr>
        <a:xfrm>
          <a:off x="10515600" y="10267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2540</xdr:rowOff>
    </xdr:from>
    <xdr:to>
      <xdr:col>55</xdr:col>
      <xdr:colOff>50800</xdr:colOff>
      <xdr:row>60</xdr:row>
      <xdr:rowOff>104140</xdr:rowOff>
    </xdr:to>
    <xdr:sp macro="" textlink="">
      <xdr:nvSpPr>
        <xdr:cNvPr id="184" name="フローチャート: 判断 183">
          <a:extLst>
            <a:ext uri="{FF2B5EF4-FFF2-40B4-BE49-F238E27FC236}">
              <a16:creationId xmlns="" xmlns:a16="http://schemas.microsoft.com/office/drawing/2014/main" id="{00000000-0008-0000-0200-0000B8000000}"/>
            </a:ext>
          </a:extLst>
        </xdr:cNvPr>
        <xdr:cNvSpPr/>
      </xdr:nvSpPr>
      <xdr:spPr>
        <a:xfrm>
          <a:off x="104267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8255</xdr:rowOff>
    </xdr:from>
    <xdr:to>
      <xdr:col>50</xdr:col>
      <xdr:colOff>165100</xdr:colOff>
      <xdr:row>59</xdr:row>
      <xdr:rowOff>109855</xdr:rowOff>
    </xdr:to>
    <xdr:sp macro="" textlink="">
      <xdr:nvSpPr>
        <xdr:cNvPr id="185" name="フローチャート: 判断 184">
          <a:extLst>
            <a:ext uri="{FF2B5EF4-FFF2-40B4-BE49-F238E27FC236}">
              <a16:creationId xmlns="" xmlns:a16="http://schemas.microsoft.com/office/drawing/2014/main" id="{00000000-0008-0000-0200-0000B9000000}"/>
            </a:ext>
          </a:extLst>
        </xdr:cNvPr>
        <xdr:cNvSpPr/>
      </xdr:nvSpPr>
      <xdr:spPr>
        <a:xfrm>
          <a:off x="9588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100982</xdr:rowOff>
    </xdr:from>
    <xdr:ext cx="469744" cy="259045"/>
    <xdr:sp macro="" textlink="">
      <xdr:nvSpPr>
        <xdr:cNvPr id="186" name="n_1aveValue【体育館・プール】&#10;一人当たり面積">
          <a:extLst>
            <a:ext uri="{FF2B5EF4-FFF2-40B4-BE49-F238E27FC236}">
              <a16:creationId xmlns="" xmlns:a16="http://schemas.microsoft.com/office/drawing/2014/main" id="{00000000-0008-0000-0200-0000BA000000}"/>
            </a:ext>
          </a:extLst>
        </xdr:cNvPr>
        <xdr:cNvSpPr txBox="1"/>
      </xdr:nvSpPr>
      <xdr:spPr>
        <a:xfrm>
          <a:off x="9391727" y="1021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29210</xdr:rowOff>
    </xdr:from>
    <xdr:to>
      <xdr:col>46</xdr:col>
      <xdr:colOff>38100</xdr:colOff>
      <xdr:row>59</xdr:row>
      <xdr:rowOff>130810</xdr:rowOff>
    </xdr:to>
    <xdr:sp macro="" textlink="">
      <xdr:nvSpPr>
        <xdr:cNvPr id="187" name="フローチャート: 判断 186">
          <a:extLst>
            <a:ext uri="{FF2B5EF4-FFF2-40B4-BE49-F238E27FC236}">
              <a16:creationId xmlns="" xmlns:a16="http://schemas.microsoft.com/office/drawing/2014/main" id="{00000000-0008-0000-0200-0000BB000000}"/>
            </a:ext>
          </a:extLst>
        </xdr:cNvPr>
        <xdr:cNvSpPr/>
      </xdr:nvSpPr>
      <xdr:spPr>
        <a:xfrm>
          <a:off x="8699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57</xdr:row>
      <xdr:rowOff>147337</xdr:rowOff>
    </xdr:from>
    <xdr:ext cx="469744" cy="259045"/>
    <xdr:sp macro="" textlink="">
      <xdr:nvSpPr>
        <xdr:cNvPr id="188" name="n_2aveValue【体育館・プール】&#10;一人当たり面積">
          <a:extLst>
            <a:ext uri="{FF2B5EF4-FFF2-40B4-BE49-F238E27FC236}">
              <a16:creationId xmlns="" xmlns:a16="http://schemas.microsoft.com/office/drawing/2014/main" id="{00000000-0008-0000-0200-0000BC000000}"/>
            </a:ext>
          </a:extLst>
        </xdr:cNvPr>
        <xdr:cNvSpPr txBox="1"/>
      </xdr:nvSpPr>
      <xdr:spPr>
        <a:xfrm>
          <a:off x="8515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9" name="テキスト ボックス 188">
          <a:extLst>
            <a:ext uri="{FF2B5EF4-FFF2-40B4-BE49-F238E27FC236}">
              <a16:creationId xmlns="" xmlns:a16="http://schemas.microsoft.com/office/drawing/2014/main" id="{00000000-0008-0000-0200-0000B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a:extLst>
            <a:ext uri="{FF2B5EF4-FFF2-40B4-BE49-F238E27FC236}">
              <a16:creationId xmlns="" xmlns:a16="http://schemas.microsoft.com/office/drawing/2014/main" id="{00000000-0008-0000-0200-0000B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a:extLst>
            <a:ext uri="{FF2B5EF4-FFF2-40B4-BE49-F238E27FC236}">
              <a16:creationId xmlns="" xmlns:a16="http://schemas.microsoft.com/office/drawing/2014/main" id="{00000000-0008-0000-0200-0000B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a:extLst>
            <a:ext uri="{FF2B5EF4-FFF2-40B4-BE49-F238E27FC236}">
              <a16:creationId xmlns="" xmlns:a16="http://schemas.microsoft.com/office/drawing/2014/main" id="{00000000-0008-0000-0200-0000C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a:extLst>
            <a:ext uri="{FF2B5EF4-FFF2-40B4-BE49-F238E27FC236}">
              <a16:creationId xmlns="" xmlns:a16="http://schemas.microsoft.com/office/drawing/2014/main" id="{00000000-0008-0000-0200-0000C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38735</xdr:rowOff>
    </xdr:from>
    <xdr:to>
      <xdr:col>50</xdr:col>
      <xdr:colOff>165100</xdr:colOff>
      <xdr:row>55</xdr:row>
      <xdr:rowOff>140335</xdr:rowOff>
    </xdr:to>
    <xdr:sp macro="" textlink="">
      <xdr:nvSpPr>
        <xdr:cNvPr id="194" name="楕円 193">
          <a:extLst>
            <a:ext uri="{FF2B5EF4-FFF2-40B4-BE49-F238E27FC236}">
              <a16:creationId xmlns="" xmlns:a16="http://schemas.microsoft.com/office/drawing/2014/main" id="{00000000-0008-0000-0200-0000C2000000}"/>
            </a:ext>
          </a:extLst>
        </xdr:cNvPr>
        <xdr:cNvSpPr/>
      </xdr:nvSpPr>
      <xdr:spPr>
        <a:xfrm>
          <a:off x="9588500" y="946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53</xdr:row>
      <xdr:rowOff>156862</xdr:rowOff>
    </xdr:from>
    <xdr:ext cx="469744" cy="259045"/>
    <xdr:sp macro="" textlink="">
      <xdr:nvSpPr>
        <xdr:cNvPr id="195" name="n_1mainValue【体育館・プール】&#10;一人当たり面積">
          <a:extLst>
            <a:ext uri="{FF2B5EF4-FFF2-40B4-BE49-F238E27FC236}">
              <a16:creationId xmlns="" xmlns:a16="http://schemas.microsoft.com/office/drawing/2014/main" id="{00000000-0008-0000-0200-0000C3000000}"/>
            </a:ext>
          </a:extLst>
        </xdr:cNvPr>
        <xdr:cNvSpPr txBox="1"/>
      </xdr:nvSpPr>
      <xdr:spPr>
        <a:xfrm>
          <a:off x="9391727" y="924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6" name="正方形/長方形 195">
          <a:extLst>
            <a:ext uri="{FF2B5EF4-FFF2-40B4-BE49-F238E27FC236}">
              <a16:creationId xmlns="" xmlns:a16="http://schemas.microsoft.com/office/drawing/2014/main" id="{00000000-0008-0000-0200-0000C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7" name="正方形/長方形 196">
          <a:extLst>
            <a:ext uri="{FF2B5EF4-FFF2-40B4-BE49-F238E27FC236}">
              <a16:creationId xmlns="" xmlns:a16="http://schemas.microsoft.com/office/drawing/2014/main" id="{00000000-0008-0000-0200-0000C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8" name="正方形/長方形 197">
          <a:extLst>
            <a:ext uri="{FF2B5EF4-FFF2-40B4-BE49-F238E27FC236}">
              <a16:creationId xmlns="" xmlns:a16="http://schemas.microsoft.com/office/drawing/2014/main" id="{00000000-0008-0000-0200-0000C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9" name="正方形/長方形 198">
          <a:extLst>
            <a:ext uri="{FF2B5EF4-FFF2-40B4-BE49-F238E27FC236}">
              <a16:creationId xmlns="" xmlns:a16="http://schemas.microsoft.com/office/drawing/2014/main" id="{00000000-0008-0000-0200-0000C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0" name="正方形/長方形 199">
          <a:extLst>
            <a:ext uri="{FF2B5EF4-FFF2-40B4-BE49-F238E27FC236}">
              <a16:creationId xmlns="" xmlns:a16="http://schemas.microsoft.com/office/drawing/2014/main" id="{00000000-0008-0000-0200-0000C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1" name="正方形/長方形 200">
          <a:extLst>
            <a:ext uri="{FF2B5EF4-FFF2-40B4-BE49-F238E27FC236}">
              <a16:creationId xmlns="" xmlns:a16="http://schemas.microsoft.com/office/drawing/2014/main" id="{00000000-0008-0000-0200-0000C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2" name="正方形/長方形 201">
          <a:extLst>
            <a:ext uri="{FF2B5EF4-FFF2-40B4-BE49-F238E27FC236}">
              <a16:creationId xmlns="" xmlns:a16="http://schemas.microsoft.com/office/drawing/2014/main" id="{00000000-0008-0000-0200-0000C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3" name="正方形/長方形 202">
          <a:extLst>
            <a:ext uri="{FF2B5EF4-FFF2-40B4-BE49-F238E27FC236}">
              <a16:creationId xmlns="" xmlns:a16="http://schemas.microsoft.com/office/drawing/2014/main" id="{00000000-0008-0000-0200-0000C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4" name="テキスト ボックス 203">
          <a:extLst>
            <a:ext uri="{FF2B5EF4-FFF2-40B4-BE49-F238E27FC236}">
              <a16:creationId xmlns="" xmlns:a16="http://schemas.microsoft.com/office/drawing/2014/main" id="{00000000-0008-0000-0200-0000C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5" name="直線コネクタ 204">
          <a:extLst>
            <a:ext uri="{FF2B5EF4-FFF2-40B4-BE49-F238E27FC236}">
              <a16:creationId xmlns="" xmlns:a16="http://schemas.microsoft.com/office/drawing/2014/main" id="{00000000-0008-0000-0200-0000C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6" name="テキスト ボックス 205">
          <a:extLst>
            <a:ext uri="{FF2B5EF4-FFF2-40B4-BE49-F238E27FC236}">
              <a16:creationId xmlns="" xmlns:a16="http://schemas.microsoft.com/office/drawing/2014/main" id="{00000000-0008-0000-0200-0000CE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7" name="直線コネクタ 206">
          <a:extLst>
            <a:ext uri="{FF2B5EF4-FFF2-40B4-BE49-F238E27FC236}">
              <a16:creationId xmlns="" xmlns:a16="http://schemas.microsoft.com/office/drawing/2014/main" id="{00000000-0008-0000-0200-0000CF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08" name="テキスト ボックス 207">
          <a:extLst>
            <a:ext uri="{FF2B5EF4-FFF2-40B4-BE49-F238E27FC236}">
              <a16:creationId xmlns="" xmlns:a16="http://schemas.microsoft.com/office/drawing/2014/main" id="{00000000-0008-0000-0200-0000D0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09" name="直線コネクタ 208">
          <a:extLst>
            <a:ext uri="{FF2B5EF4-FFF2-40B4-BE49-F238E27FC236}">
              <a16:creationId xmlns="" xmlns:a16="http://schemas.microsoft.com/office/drawing/2014/main" id="{00000000-0008-0000-0200-0000D1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0" name="テキスト ボックス 209">
          <a:extLst>
            <a:ext uri="{FF2B5EF4-FFF2-40B4-BE49-F238E27FC236}">
              <a16:creationId xmlns="" xmlns:a16="http://schemas.microsoft.com/office/drawing/2014/main" id="{00000000-0008-0000-0200-0000D2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1" name="直線コネクタ 210">
          <a:extLst>
            <a:ext uri="{FF2B5EF4-FFF2-40B4-BE49-F238E27FC236}">
              <a16:creationId xmlns="" xmlns:a16="http://schemas.microsoft.com/office/drawing/2014/main" id="{00000000-0008-0000-0200-0000D3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2" name="テキスト ボックス 211">
          <a:extLst>
            <a:ext uri="{FF2B5EF4-FFF2-40B4-BE49-F238E27FC236}">
              <a16:creationId xmlns="" xmlns:a16="http://schemas.microsoft.com/office/drawing/2014/main" id="{00000000-0008-0000-0200-0000D4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3" name="直線コネクタ 212">
          <a:extLst>
            <a:ext uri="{FF2B5EF4-FFF2-40B4-BE49-F238E27FC236}">
              <a16:creationId xmlns="" xmlns:a16="http://schemas.microsoft.com/office/drawing/2014/main" id="{00000000-0008-0000-0200-0000D5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14" name="テキスト ボックス 213">
          <a:extLst>
            <a:ext uri="{FF2B5EF4-FFF2-40B4-BE49-F238E27FC236}">
              <a16:creationId xmlns="" xmlns:a16="http://schemas.microsoft.com/office/drawing/2014/main" id="{00000000-0008-0000-0200-0000D600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5" name="直線コネクタ 214">
          <a:extLst>
            <a:ext uri="{FF2B5EF4-FFF2-40B4-BE49-F238E27FC236}">
              <a16:creationId xmlns="" xmlns:a16="http://schemas.microsoft.com/office/drawing/2014/main" id="{00000000-0008-0000-0200-0000D7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6" name="テキスト ボックス 215">
          <a:extLst>
            <a:ext uri="{FF2B5EF4-FFF2-40B4-BE49-F238E27FC236}">
              <a16:creationId xmlns="" xmlns:a16="http://schemas.microsoft.com/office/drawing/2014/main" id="{00000000-0008-0000-0200-0000D8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7" name="【福祉施設】&#10;有形固定資産減価償却率グラフ枠">
          <a:extLst>
            <a:ext uri="{FF2B5EF4-FFF2-40B4-BE49-F238E27FC236}">
              <a16:creationId xmlns="" xmlns:a16="http://schemas.microsoft.com/office/drawing/2014/main" id="{00000000-0008-0000-0200-0000D9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12954</xdr:rowOff>
    </xdr:to>
    <xdr:cxnSp macro="">
      <xdr:nvCxnSpPr>
        <xdr:cNvPr id="218" name="直線コネクタ 217">
          <a:extLst>
            <a:ext uri="{FF2B5EF4-FFF2-40B4-BE49-F238E27FC236}">
              <a16:creationId xmlns="" xmlns:a16="http://schemas.microsoft.com/office/drawing/2014/main" id="{00000000-0008-0000-0200-0000DA000000}"/>
            </a:ext>
          </a:extLst>
        </xdr:cNvPr>
        <xdr:cNvCxnSpPr/>
      </xdr:nvCxnSpPr>
      <xdr:spPr>
        <a:xfrm flipV="1">
          <a:off x="4634865" y="13411200"/>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16781</xdr:rowOff>
    </xdr:from>
    <xdr:ext cx="405111" cy="259045"/>
    <xdr:sp macro="" textlink="">
      <xdr:nvSpPr>
        <xdr:cNvPr id="219" name="【福祉施設】&#10;有形固定資産減価償却率最小値テキスト">
          <a:extLst>
            <a:ext uri="{FF2B5EF4-FFF2-40B4-BE49-F238E27FC236}">
              <a16:creationId xmlns="" xmlns:a16="http://schemas.microsoft.com/office/drawing/2014/main" id="{00000000-0008-0000-0200-0000DB000000}"/>
            </a:ext>
          </a:extLst>
        </xdr:cNvPr>
        <xdr:cNvSpPr txBox="1"/>
      </xdr:nvSpPr>
      <xdr:spPr>
        <a:xfrm>
          <a:off x="4673600" y="1476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12954</xdr:rowOff>
    </xdr:from>
    <xdr:to>
      <xdr:col>24</xdr:col>
      <xdr:colOff>152400</xdr:colOff>
      <xdr:row>86</xdr:row>
      <xdr:rowOff>12954</xdr:rowOff>
    </xdr:to>
    <xdr:cxnSp macro="">
      <xdr:nvCxnSpPr>
        <xdr:cNvPr id="220" name="直線コネクタ 219">
          <a:extLst>
            <a:ext uri="{FF2B5EF4-FFF2-40B4-BE49-F238E27FC236}">
              <a16:creationId xmlns="" xmlns:a16="http://schemas.microsoft.com/office/drawing/2014/main" id="{00000000-0008-0000-0200-0000DC000000}"/>
            </a:ext>
          </a:extLst>
        </xdr:cNvPr>
        <xdr:cNvCxnSpPr/>
      </xdr:nvCxnSpPr>
      <xdr:spPr>
        <a:xfrm>
          <a:off x="4546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21" name="【福祉施設】&#10;有形固定資産減価償却率最大値テキスト">
          <a:extLst>
            <a:ext uri="{FF2B5EF4-FFF2-40B4-BE49-F238E27FC236}">
              <a16:creationId xmlns="" xmlns:a16="http://schemas.microsoft.com/office/drawing/2014/main" id="{00000000-0008-0000-0200-0000DD000000}"/>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22" name="直線コネクタ 221">
          <a:extLst>
            <a:ext uri="{FF2B5EF4-FFF2-40B4-BE49-F238E27FC236}">
              <a16:creationId xmlns="" xmlns:a16="http://schemas.microsoft.com/office/drawing/2014/main" id="{00000000-0008-0000-0200-0000DE00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54881</xdr:rowOff>
    </xdr:from>
    <xdr:ext cx="405111" cy="259045"/>
    <xdr:sp macro="" textlink="">
      <xdr:nvSpPr>
        <xdr:cNvPr id="223" name="【福祉施設】&#10;有形固定資産減価償却率平均値テキスト">
          <a:extLst>
            <a:ext uri="{FF2B5EF4-FFF2-40B4-BE49-F238E27FC236}">
              <a16:creationId xmlns="" xmlns:a16="http://schemas.microsoft.com/office/drawing/2014/main" id="{00000000-0008-0000-0200-0000DF000000}"/>
            </a:ext>
          </a:extLst>
        </xdr:cNvPr>
        <xdr:cNvSpPr txBox="1"/>
      </xdr:nvSpPr>
      <xdr:spPr>
        <a:xfrm>
          <a:off x="4673600" y="144566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76454</xdr:rowOff>
    </xdr:from>
    <xdr:to>
      <xdr:col>24</xdr:col>
      <xdr:colOff>114300</xdr:colOff>
      <xdr:row>85</xdr:row>
      <xdr:rowOff>6604</xdr:rowOff>
    </xdr:to>
    <xdr:sp macro="" textlink="">
      <xdr:nvSpPr>
        <xdr:cNvPr id="224" name="フローチャート: 判断 223">
          <a:extLst>
            <a:ext uri="{FF2B5EF4-FFF2-40B4-BE49-F238E27FC236}">
              <a16:creationId xmlns="" xmlns:a16="http://schemas.microsoft.com/office/drawing/2014/main" id="{00000000-0008-0000-0200-0000E0000000}"/>
            </a:ext>
          </a:extLst>
        </xdr:cNvPr>
        <xdr:cNvSpPr/>
      </xdr:nvSpPr>
      <xdr:spPr>
        <a:xfrm>
          <a:off x="4584700" y="1447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119887</xdr:rowOff>
    </xdr:from>
    <xdr:to>
      <xdr:col>20</xdr:col>
      <xdr:colOff>38100</xdr:colOff>
      <xdr:row>85</xdr:row>
      <xdr:rowOff>50037</xdr:rowOff>
    </xdr:to>
    <xdr:sp macro="" textlink="">
      <xdr:nvSpPr>
        <xdr:cNvPr id="225" name="フローチャート: 判断 224">
          <a:extLst>
            <a:ext uri="{FF2B5EF4-FFF2-40B4-BE49-F238E27FC236}">
              <a16:creationId xmlns="" xmlns:a16="http://schemas.microsoft.com/office/drawing/2014/main" id="{00000000-0008-0000-0200-0000E1000000}"/>
            </a:ext>
          </a:extLst>
        </xdr:cNvPr>
        <xdr:cNvSpPr/>
      </xdr:nvSpPr>
      <xdr:spPr>
        <a:xfrm>
          <a:off x="3746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66564</xdr:rowOff>
    </xdr:from>
    <xdr:ext cx="405111" cy="259045"/>
    <xdr:sp macro="" textlink="">
      <xdr:nvSpPr>
        <xdr:cNvPr id="226" name="n_1aveValue【福祉施設】&#10;有形固定資産減価償却率">
          <a:extLst>
            <a:ext uri="{FF2B5EF4-FFF2-40B4-BE49-F238E27FC236}">
              <a16:creationId xmlns="" xmlns:a16="http://schemas.microsoft.com/office/drawing/2014/main" id="{00000000-0008-0000-0200-0000E2000000}"/>
            </a:ext>
          </a:extLst>
        </xdr:cNvPr>
        <xdr:cNvSpPr txBox="1"/>
      </xdr:nvSpPr>
      <xdr:spPr>
        <a:xfrm>
          <a:off x="3582044" y="1429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92456</xdr:rowOff>
    </xdr:from>
    <xdr:to>
      <xdr:col>15</xdr:col>
      <xdr:colOff>101600</xdr:colOff>
      <xdr:row>85</xdr:row>
      <xdr:rowOff>22606</xdr:rowOff>
    </xdr:to>
    <xdr:sp macro="" textlink="">
      <xdr:nvSpPr>
        <xdr:cNvPr id="227" name="フローチャート: 判断 226">
          <a:extLst>
            <a:ext uri="{FF2B5EF4-FFF2-40B4-BE49-F238E27FC236}">
              <a16:creationId xmlns="" xmlns:a16="http://schemas.microsoft.com/office/drawing/2014/main" id="{00000000-0008-0000-0200-0000E3000000}"/>
            </a:ext>
          </a:extLst>
        </xdr:cNvPr>
        <xdr:cNvSpPr/>
      </xdr:nvSpPr>
      <xdr:spPr>
        <a:xfrm>
          <a:off x="2857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39133</xdr:rowOff>
    </xdr:from>
    <xdr:ext cx="405111" cy="259045"/>
    <xdr:sp macro="" textlink="">
      <xdr:nvSpPr>
        <xdr:cNvPr id="228" name="n_2aveValue【福祉施設】&#10;有形固定資産減価償却率">
          <a:extLst>
            <a:ext uri="{FF2B5EF4-FFF2-40B4-BE49-F238E27FC236}">
              <a16:creationId xmlns="" xmlns:a16="http://schemas.microsoft.com/office/drawing/2014/main" id="{00000000-0008-0000-0200-0000E4000000}"/>
            </a:ext>
          </a:extLst>
        </xdr:cNvPr>
        <xdr:cNvSpPr txBox="1"/>
      </xdr:nvSpPr>
      <xdr:spPr>
        <a:xfrm>
          <a:off x="2705744" y="1426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29" name="テキスト ボックス 228">
          <a:extLst>
            <a:ext uri="{FF2B5EF4-FFF2-40B4-BE49-F238E27FC236}">
              <a16:creationId xmlns="" xmlns:a16="http://schemas.microsoft.com/office/drawing/2014/main" id="{00000000-0008-0000-0200-0000E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0" name="テキスト ボックス 229">
          <a:extLst>
            <a:ext uri="{FF2B5EF4-FFF2-40B4-BE49-F238E27FC236}">
              <a16:creationId xmlns="" xmlns:a16="http://schemas.microsoft.com/office/drawing/2014/main" id="{00000000-0008-0000-0200-0000E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1" name="テキスト ボックス 230">
          <a:extLst>
            <a:ext uri="{FF2B5EF4-FFF2-40B4-BE49-F238E27FC236}">
              <a16:creationId xmlns="" xmlns:a16="http://schemas.microsoft.com/office/drawing/2014/main" id="{00000000-0008-0000-0200-0000E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2" name="テキスト ボックス 231">
          <a:extLst>
            <a:ext uri="{FF2B5EF4-FFF2-40B4-BE49-F238E27FC236}">
              <a16:creationId xmlns="" xmlns:a16="http://schemas.microsoft.com/office/drawing/2014/main" id="{00000000-0008-0000-0200-0000E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3" name="テキスト ボックス 232">
          <a:extLst>
            <a:ext uri="{FF2B5EF4-FFF2-40B4-BE49-F238E27FC236}">
              <a16:creationId xmlns="" xmlns:a16="http://schemas.microsoft.com/office/drawing/2014/main" id="{00000000-0008-0000-0200-0000E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60452</xdr:rowOff>
    </xdr:from>
    <xdr:to>
      <xdr:col>20</xdr:col>
      <xdr:colOff>38100</xdr:colOff>
      <xdr:row>85</xdr:row>
      <xdr:rowOff>162052</xdr:rowOff>
    </xdr:to>
    <xdr:sp macro="" textlink="">
      <xdr:nvSpPr>
        <xdr:cNvPr id="234" name="楕円 233">
          <a:extLst>
            <a:ext uri="{FF2B5EF4-FFF2-40B4-BE49-F238E27FC236}">
              <a16:creationId xmlns="" xmlns:a16="http://schemas.microsoft.com/office/drawing/2014/main" id="{00000000-0008-0000-0200-0000EA000000}"/>
            </a:ext>
          </a:extLst>
        </xdr:cNvPr>
        <xdr:cNvSpPr/>
      </xdr:nvSpPr>
      <xdr:spPr>
        <a:xfrm>
          <a:off x="3746500" y="1463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85</xdr:row>
      <xdr:rowOff>153179</xdr:rowOff>
    </xdr:from>
    <xdr:ext cx="405111" cy="259045"/>
    <xdr:sp macro="" textlink="">
      <xdr:nvSpPr>
        <xdr:cNvPr id="235" name="n_1mainValue【福祉施設】&#10;有形固定資産減価償却率">
          <a:extLst>
            <a:ext uri="{FF2B5EF4-FFF2-40B4-BE49-F238E27FC236}">
              <a16:creationId xmlns="" xmlns:a16="http://schemas.microsoft.com/office/drawing/2014/main" id="{00000000-0008-0000-0200-0000EB000000}"/>
            </a:ext>
          </a:extLst>
        </xdr:cNvPr>
        <xdr:cNvSpPr txBox="1"/>
      </xdr:nvSpPr>
      <xdr:spPr>
        <a:xfrm>
          <a:off x="3582044" y="14726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6" name="正方形/長方形 235">
          <a:extLst>
            <a:ext uri="{FF2B5EF4-FFF2-40B4-BE49-F238E27FC236}">
              <a16:creationId xmlns="" xmlns:a16="http://schemas.microsoft.com/office/drawing/2014/main" id="{00000000-0008-0000-0200-0000E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7" name="正方形/長方形 236">
          <a:extLst>
            <a:ext uri="{FF2B5EF4-FFF2-40B4-BE49-F238E27FC236}">
              <a16:creationId xmlns="" xmlns:a16="http://schemas.microsoft.com/office/drawing/2014/main" id="{00000000-0008-0000-0200-0000E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8" name="正方形/長方形 237">
          <a:extLst>
            <a:ext uri="{FF2B5EF4-FFF2-40B4-BE49-F238E27FC236}">
              <a16:creationId xmlns="" xmlns:a16="http://schemas.microsoft.com/office/drawing/2014/main" id="{00000000-0008-0000-0200-0000E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9" name="正方形/長方形 238">
          <a:extLst>
            <a:ext uri="{FF2B5EF4-FFF2-40B4-BE49-F238E27FC236}">
              <a16:creationId xmlns="" xmlns:a16="http://schemas.microsoft.com/office/drawing/2014/main" id="{00000000-0008-0000-0200-0000E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0" name="正方形/長方形 239">
          <a:extLst>
            <a:ext uri="{FF2B5EF4-FFF2-40B4-BE49-F238E27FC236}">
              <a16:creationId xmlns="" xmlns:a16="http://schemas.microsoft.com/office/drawing/2014/main" id="{00000000-0008-0000-0200-0000F0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1" name="正方形/長方形 240">
          <a:extLst>
            <a:ext uri="{FF2B5EF4-FFF2-40B4-BE49-F238E27FC236}">
              <a16:creationId xmlns="" xmlns:a16="http://schemas.microsoft.com/office/drawing/2014/main" id="{00000000-0008-0000-0200-0000F1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2" name="正方形/長方形 241">
          <a:extLst>
            <a:ext uri="{FF2B5EF4-FFF2-40B4-BE49-F238E27FC236}">
              <a16:creationId xmlns="" xmlns:a16="http://schemas.microsoft.com/office/drawing/2014/main" id="{00000000-0008-0000-0200-0000F2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3" name="正方形/長方形 242">
          <a:extLst>
            <a:ext uri="{FF2B5EF4-FFF2-40B4-BE49-F238E27FC236}">
              <a16:creationId xmlns="" xmlns:a16="http://schemas.microsoft.com/office/drawing/2014/main" id="{00000000-0008-0000-0200-0000F3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4" name="テキスト ボックス 243">
          <a:extLst>
            <a:ext uri="{FF2B5EF4-FFF2-40B4-BE49-F238E27FC236}">
              <a16:creationId xmlns="" xmlns:a16="http://schemas.microsoft.com/office/drawing/2014/main" id="{00000000-0008-0000-0200-0000F4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5" name="直線コネクタ 244">
          <a:extLst>
            <a:ext uri="{FF2B5EF4-FFF2-40B4-BE49-F238E27FC236}">
              <a16:creationId xmlns="" xmlns:a16="http://schemas.microsoft.com/office/drawing/2014/main" id="{00000000-0008-0000-0200-0000F5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46" name="直線コネクタ 245">
          <a:extLst>
            <a:ext uri="{FF2B5EF4-FFF2-40B4-BE49-F238E27FC236}">
              <a16:creationId xmlns="" xmlns:a16="http://schemas.microsoft.com/office/drawing/2014/main" id="{00000000-0008-0000-0200-0000F6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47" name="テキスト ボックス 246">
          <a:extLst>
            <a:ext uri="{FF2B5EF4-FFF2-40B4-BE49-F238E27FC236}">
              <a16:creationId xmlns="" xmlns:a16="http://schemas.microsoft.com/office/drawing/2014/main" id="{00000000-0008-0000-0200-0000F7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48" name="直線コネクタ 247">
          <a:extLst>
            <a:ext uri="{FF2B5EF4-FFF2-40B4-BE49-F238E27FC236}">
              <a16:creationId xmlns="" xmlns:a16="http://schemas.microsoft.com/office/drawing/2014/main" id="{00000000-0008-0000-0200-0000F8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49" name="テキスト ボックス 248">
          <a:extLst>
            <a:ext uri="{FF2B5EF4-FFF2-40B4-BE49-F238E27FC236}">
              <a16:creationId xmlns="" xmlns:a16="http://schemas.microsoft.com/office/drawing/2014/main" id="{00000000-0008-0000-0200-0000F9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0" name="直線コネクタ 249">
          <a:extLst>
            <a:ext uri="{FF2B5EF4-FFF2-40B4-BE49-F238E27FC236}">
              <a16:creationId xmlns="" xmlns:a16="http://schemas.microsoft.com/office/drawing/2014/main" id="{00000000-0008-0000-0200-0000FA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1" name="テキスト ボックス 250">
          <a:extLst>
            <a:ext uri="{FF2B5EF4-FFF2-40B4-BE49-F238E27FC236}">
              <a16:creationId xmlns="" xmlns:a16="http://schemas.microsoft.com/office/drawing/2014/main" id="{00000000-0008-0000-0200-0000FB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2" name="直線コネクタ 251">
          <a:extLst>
            <a:ext uri="{FF2B5EF4-FFF2-40B4-BE49-F238E27FC236}">
              <a16:creationId xmlns="" xmlns:a16="http://schemas.microsoft.com/office/drawing/2014/main" id="{00000000-0008-0000-0200-0000FC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3" name="テキスト ボックス 252">
          <a:extLst>
            <a:ext uri="{FF2B5EF4-FFF2-40B4-BE49-F238E27FC236}">
              <a16:creationId xmlns="" xmlns:a16="http://schemas.microsoft.com/office/drawing/2014/main" id="{00000000-0008-0000-0200-0000FD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4" name="直線コネクタ 253">
          <a:extLst>
            <a:ext uri="{FF2B5EF4-FFF2-40B4-BE49-F238E27FC236}">
              <a16:creationId xmlns="" xmlns:a16="http://schemas.microsoft.com/office/drawing/2014/main" id="{00000000-0008-0000-0200-0000FE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5" name="テキスト ボックス 254">
          <a:extLst>
            <a:ext uri="{FF2B5EF4-FFF2-40B4-BE49-F238E27FC236}">
              <a16:creationId xmlns="" xmlns:a16="http://schemas.microsoft.com/office/drawing/2014/main" id="{00000000-0008-0000-0200-0000FF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56" name="直線コネクタ 255">
          <a:extLst>
            <a:ext uri="{FF2B5EF4-FFF2-40B4-BE49-F238E27FC236}">
              <a16:creationId xmlns="" xmlns:a16="http://schemas.microsoft.com/office/drawing/2014/main" id="{00000000-0008-0000-0200-000000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57" name="テキスト ボックス 256">
          <a:extLst>
            <a:ext uri="{FF2B5EF4-FFF2-40B4-BE49-F238E27FC236}">
              <a16:creationId xmlns="" xmlns:a16="http://schemas.microsoft.com/office/drawing/2014/main" id="{00000000-0008-0000-0200-000001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8" name="直線コネクタ 257">
          <a:extLst>
            <a:ext uri="{FF2B5EF4-FFF2-40B4-BE49-F238E27FC236}">
              <a16:creationId xmlns="" xmlns:a16="http://schemas.microsoft.com/office/drawing/2014/main" id="{00000000-0008-0000-0200-00000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9" name="テキスト ボックス 258">
          <a:extLst>
            <a:ext uri="{FF2B5EF4-FFF2-40B4-BE49-F238E27FC236}">
              <a16:creationId xmlns="" xmlns:a16="http://schemas.microsoft.com/office/drawing/2014/main" id="{00000000-0008-0000-0200-00000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0" name="【福祉施設】&#10;一人当たり面積グラフ枠">
          <a:extLst>
            <a:ext uri="{FF2B5EF4-FFF2-40B4-BE49-F238E27FC236}">
              <a16:creationId xmlns="" xmlns:a16="http://schemas.microsoft.com/office/drawing/2014/main" id="{00000000-0008-0000-0200-00000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49530</xdr:rowOff>
    </xdr:from>
    <xdr:to>
      <xdr:col>54</xdr:col>
      <xdr:colOff>189865</xdr:colOff>
      <xdr:row>86</xdr:row>
      <xdr:rowOff>149134</xdr:rowOff>
    </xdr:to>
    <xdr:cxnSp macro="">
      <xdr:nvCxnSpPr>
        <xdr:cNvPr id="261" name="直線コネクタ 260">
          <a:extLst>
            <a:ext uri="{FF2B5EF4-FFF2-40B4-BE49-F238E27FC236}">
              <a16:creationId xmlns="" xmlns:a16="http://schemas.microsoft.com/office/drawing/2014/main" id="{00000000-0008-0000-0200-000005010000}"/>
            </a:ext>
          </a:extLst>
        </xdr:cNvPr>
        <xdr:cNvCxnSpPr/>
      </xdr:nvCxnSpPr>
      <xdr:spPr>
        <a:xfrm flipV="1">
          <a:off x="10476865" y="1342263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262" name="【福祉施設】&#10;一人当たり面積最小値テキスト">
          <a:extLst>
            <a:ext uri="{FF2B5EF4-FFF2-40B4-BE49-F238E27FC236}">
              <a16:creationId xmlns="" xmlns:a16="http://schemas.microsoft.com/office/drawing/2014/main" id="{00000000-0008-0000-0200-000006010000}"/>
            </a:ext>
          </a:extLst>
        </xdr:cNvPr>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263" name="直線コネクタ 262">
          <a:extLst>
            <a:ext uri="{FF2B5EF4-FFF2-40B4-BE49-F238E27FC236}">
              <a16:creationId xmlns="" xmlns:a16="http://schemas.microsoft.com/office/drawing/2014/main" id="{00000000-0008-0000-0200-000007010000}"/>
            </a:ext>
          </a:extLst>
        </xdr:cNvPr>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167657</xdr:rowOff>
    </xdr:from>
    <xdr:ext cx="469744" cy="259045"/>
    <xdr:sp macro="" textlink="">
      <xdr:nvSpPr>
        <xdr:cNvPr id="264" name="【福祉施設】&#10;一人当たり面積最大値テキスト">
          <a:extLst>
            <a:ext uri="{FF2B5EF4-FFF2-40B4-BE49-F238E27FC236}">
              <a16:creationId xmlns="" xmlns:a16="http://schemas.microsoft.com/office/drawing/2014/main" id="{00000000-0008-0000-0200-000008010000}"/>
            </a:ext>
          </a:extLst>
        </xdr:cNvPr>
        <xdr:cNvSpPr txBox="1"/>
      </xdr:nvSpPr>
      <xdr:spPr>
        <a:xfrm>
          <a:off x="10515600" y="1319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49530</xdr:rowOff>
    </xdr:from>
    <xdr:to>
      <xdr:col>55</xdr:col>
      <xdr:colOff>88900</xdr:colOff>
      <xdr:row>78</xdr:row>
      <xdr:rowOff>49530</xdr:rowOff>
    </xdr:to>
    <xdr:cxnSp macro="">
      <xdr:nvCxnSpPr>
        <xdr:cNvPr id="265" name="直線コネクタ 264">
          <a:extLst>
            <a:ext uri="{FF2B5EF4-FFF2-40B4-BE49-F238E27FC236}">
              <a16:creationId xmlns="" xmlns:a16="http://schemas.microsoft.com/office/drawing/2014/main" id="{00000000-0008-0000-0200-000009010000}"/>
            </a:ext>
          </a:extLst>
        </xdr:cNvPr>
        <xdr:cNvCxnSpPr/>
      </xdr:nvCxnSpPr>
      <xdr:spPr>
        <a:xfrm>
          <a:off x="10388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88191</xdr:rowOff>
    </xdr:from>
    <xdr:ext cx="469744" cy="259045"/>
    <xdr:sp macro="" textlink="">
      <xdr:nvSpPr>
        <xdr:cNvPr id="266" name="【福祉施設】&#10;一人当たり面積平均値テキスト">
          <a:extLst>
            <a:ext uri="{FF2B5EF4-FFF2-40B4-BE49-F238E27FC236}">
              <a16:creationId xmlns="" xmlns:a16="http://schemas.microsoft.com/office/drawing/2014/main" id="{00000000-0008-0000-0200-00000A010000}"/>
            </a:ext>
          </a:extLst>
        </xdr:cNvPr>
        <xdr:cNvSpPr txBox="1"/>
      </xdr:nvSpPr>
      <xdr:spPr>
        <a:xfrm>
          <a:off x="10515600" y="14661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109764</xdr:rowOff>
    </xdr:from>
    <xdr:to>
      <xdr:col>55</xdr:col>
      <xdr:colOff>50800</xdr:colOff>
      <xdr:row>86</xdr:row>
      <xdr:rowOff>39914</xdr:rowOff>
    </xdr:to>
    <xdr:sp macro="" textlink="">
      <xdr:nvSpPr>
        <xdr:cNvPr id="267" name="フローチャート: 判断 266">
          <a:extLst>
            <a:ext uri="{FF2B5EF4-FFF2-40B4-BE49-F238E27FC236}">
              <a16:creationId xmlns="" xmlns:a16="http://schemas.microsoft.com/office/drawing/2014/main" id="{00000000-0008-0000-0200-00000B010000}"/>
            </a:ext>
          </a:extLst>
        </xdr:cNvPr>
        <xdr:cNvSpPr/>
      </xdr:nvSpPr>
      <xdr:spPr>
        <a:xfrm>
          <a:off x="10426700" y="1468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11793</xdr:rowOff>
    </xdr:from>
    <xdr:to>
      <xdr:col>50</xdr:col>
      <xdr:colOff>165100</xdr:colOff>
      <xdr:row>85</xdr:row>
      <xdr:rowOff>113393</xdr:rowOff>
    </xdr:to>
    <xdr:sp macro="" textlink="">
      <xdr:nvSpPr>
        <xdr:cNvPr id="268" name="フローチャート: 判断 267">
          <a:extLst>
            <a:ext uri="{FF2B5EF4-FFF2-40B4-BE49-F238E27FC236}">
              <a16:creationId xmlns="" xmlns:a16="http://schemas.microsoft.com/office/drawing/2014/main" id="{00000000-0008-0000-0200-00000C010000}"/>
            </a:ext>
          </a:extLst>
        </xdr:cNvPr>
        <xdr:cNvSpPr/>
      </xdr:nvSpPr>
      <xdr:spPr>
        <a:xfrm>
          <a:off x="9588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129920</xdr:rowOff>
    </xdr:from>
    <xdr:ext cx="469744" cy="259045"/>
    <xdr:sp macro="" textlink="">
      <xdr:nvSpPr>
        <xdr:cNvPr id="269" name="n_1aveValue【福祉施設】&#10;一人当たり面積">
          <a:extLst>
            <a:ext uri="{FF2B5EF4-FFF2-40B4-BE49-F238E27FC236}">
              <a16:creationId xmlns="" xmlns:a16="http://schemas.microsoft.com/office/drawing/2014/main" id="{00000000-0008-0000-0200-00000D010000}"/>
            </a:ext>
          </a:extLst>
        </xdr:cNvPr>
        <xdr:cNvSpPr txBox="1"/>
      </xdr:nvSpPr>
      <xdr:spPr>
        <a:xfrm>
          <a:off x="9391727" y="1436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108131</xdr:rowOff>
    </xdr:from>
    <xdr:to>
      <xdr:col>46</xdr:col>
      <xdr:colOff>38100</xdr:colOff>
      <xdr:row>85</xdr:row>
      <xdr:rowOff>38281</xdr:rowOff>
    </xdr:to>
    <xdr:sp macro="" textlink="">
      <xdr:nvSpPr>
        <xdr:cNvPr id="270" name="フローチャート: 判断 269">
          <a:extLst>
            <a:ext uri="{FF2B5EF4-FFF2-40B4-BE49-F238E27FC236}">
              <a16:creationId xmlns="" xmlns:a16="http://schemas.microsoft.com/office/drawing/2014/main" id="{00000000-0008-0000-0200-00000E010000}"/>
            </a:ext>
          </a:extLst>
        </xdr:cNvPr>
        <xdr:cNvSpPr/>
      </xdr:nvSpPr>
      <xdr:spPr>
        <a:xfrm>
          <a:off x="8699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54808</xdr:rowOff>
    </xdr:from>
    <xdr:ext cx="469744" cy="259045"/>
    <xdr:sp macro="" textlink="">
      <xdr:nvSpPr>
        <xdr:cNvPr id="271" name="n_2aveValue【福祉施設】&#10;一人当たり面積">
          <a:extLst>
            <a:ext uri="{FF2B5EF4-FFF2-40B4-BE49-F238E27FC236}">
              <a16:creationId xmlns="" xmlns:a16="http://schemas.microsoft.com/office/drawing/2014/main" id="{00000000-0008-0000-0200-00000F010000}"/>
            </a:ext>
          </a:extLst>
        </xdr:cNvPr>
        <xdr:cNvSpPr txBox="1"/>
      </xdr:nvSpPr>
      <xdr:spPr>
        <a:xfrm>
          <a:off x="8515427" y="1428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2" name="テキスト ボックス 271">
          <a:extLst>
            <a:ext uri="{FF2B5EF4-FFF2-40B4-BE49-F238E27FC236}">
              <a16:creationId xmlns="" xmlns:a16="http://schemas.microsoft.com/office/drawing/2014/main" id="{00000000-0008-0000-0200-00001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a:extLst>
            <a:ext uri="{FF2B5EF4-FFF2-40B4-BE49-F238E27FC236}">
              <a16:creationId xmlns="" xmlns:a16="http://schemas.microsoft.com/office/drawing/2014/main" id="{00000000-0008-0000-0200-00001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a:extLst>
            <a:ext uri="{FF2B5EF4-FFF2-40B4-BE49-F238E27FC236}">
              <a16:creationId xmlns="" xmlns:a16="http://schemas.microsoft.com/office/drawing/2014/main" id="{00000000-0008-0000-0200-00001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a:extLst>
            <a:ext uri="{FF2B5EF4-FFF2-40B4-BE49-F238E27FC236}">
              <a16:creationId xmlns="" xmlns:a16="http://schemas.microsoft.com/office/drawing/2014/main" id="{00000000-0008-0000-0200-00001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a:extLst>
            <a:ext uri="{FF2B5EF4-FFF2-40B4-BE49-F238E27FC236}">
              <a16:creationId xmlns="" xmlns:a16="http://schemas.microsoft.com/office/drawing/2014/main" id="{00000000-0008-0000-0200-00001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83638</xdr:rowOff>
    </xdr:from>
    <xdr:to>
      <xdr:col>50</xdr:col>
      <xdr:colOff>165100</xdr:colOff>
      <xdr:row>86</xdr:row>
      <xdr:rowOff>13788</xdr:rowOff>
    </xdr:to>
    <xdr:sp macro="" textlink="">
      <xdr:nvSpPr>
        <xdr:cNvPr id="277" name="楕円 276">
          <a:extLst>
            <a:ext uri="{FF2B5EF4-FFF2-40B4-BE49-F238E27FC236}">
              <a16:creationId xmlns="" xmlns:a16="http://schemas.microsoft.com/office/drawing/2014/main" id="{00000000-0008-0000-0200-000015010000}"/>
            </a:ext>
          </a:extLst>
        </xdr:cNvPr>
        <xdr:cNvSpPr/>
      </xdr:nvSpPr>
      <xdr:spPr>
        <a:xfrm>
          <a:off x="9588500" y="146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4915</xdr:rowOff>
    </xdr:from>
    <xdr:ext cx="469744" cy="259045"/>
    <xdr:sp macro="" textlink="">
      <xdr:nvSpPr>
        <xdr:cNvPr id="278" name="n_1mainValue【福祉施設】&#10;一人当たり面積">
          <a:extLst>
            <a:ext uri="{FF2B5EF4-FFF2-40B4-BE49-F238E27FC236}">
              <a16:creationId xmlns="" xmlns:a16="http://schemas.microsoft.com/office/drawing/2014/main" id="{00000000-0008-0000-0200-000016010000}"/>
            </a:ext>
          </a:extLst>
        </xdr:cNvPr>
        <xdr:cNvSpPr txBox="1"/>
      </xdr:nvSpPr>
      <xdr:spPr>
        <a:xfrm>
          <a:off x="9391727" y="1474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 xmlns:a16="http://schemas.microsoft.com/office/drawing/2014/main" id="{00000000-0008-0000-0200-00001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 xmlns:a16="http://schemas.microsoft.com/office/drawing/2014/main" id="{00000000-0008-0000-0200-00001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 xmlns:a16="http://schemas.microsoft.com/office/drawing/2014/main" id="{00000000-0008-0000-0200-00001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 xmlns:a16="http://schemas.microsoft.com/office/drawing/2014/main" id="{00000000-0008-0000-0200-00001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 xmlns:a16="http://schemas.microsoft.com/office/drawing/2014/main" id="{00000000-0008-0000-0200-00001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 xmlns:a16="http://schemas.microsoft.com/office/drawing/2014/main" id="{00000000-0008-0000-0200-00001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 xmlns:a16="http://schemas.microsoft.com/office/drawing/2014/main" id="{00000000-0008-0000-0200-00001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 xmlns:a16="http://schemas.microsoft.com/office/drawing/2014/main" id="{00000000-0008-0000-0200-00001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7" name="テキスト ボックス 286">
          <a:extLst>
            <a:ext uri="{FF2B5EF4-FFF2-40B4-BE49-F238E27FC236}">
              <a16:creationId xmlns="" xmlns:a16="http://schemas.microsoft.com/office/drawing/2014/main" id="{00000000-0008-0000-0200-00001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8" name="直線コネクタ 287">
          <a:extLst>
            <a:ext uri="{FF2B5EF4-FFF2-40B4-BE49-F238E27FC236}">
              <a16:creationId xmlns="" xmlns:a16="http://schemas.microsoft.com/office/drawing/2014/main" id="{00000000-0008-0000-0200-00002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89" name="テキスト ボックス 288">
          <a:extLst>
            <a:ext uri="{FF2B5EF4-FFF2-40B4-BE49-F238E27FC236}">
              <a16:creationId xmlns="" xmlns:a16="http://schemas.microsoft.com/office/drawing/2014/main" id="{00000000-0008-0000-0200-000021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90" name="直線コネクタ 289">
          <a:extLst>
            <a:ext uri="{FF2B5EF4-FFF2-40B4-BE49-F238E27FC236}">
              <a16:creationId xmlns="" xmlns:a16="http://schemas.microsoft.com/office/drawing/2014/main" id="{00000000-0008-0000-0200-000022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91" name="テキスト ボックス 290">
          <a:extLst>
            <a:ext uri="{FF2B5EF4-FFF2-40B4-BE49-F238E27FC236}">
              <a16:creationId xmlns="" xmlns:a16="http://schemas.microsoft.com/office/drawing/2014/main" id="{00000000-0008-0000-0200-000023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92" name="直線コネクタ 291">
          <a:extLst>
            <a:ext uri="{FF2B5EF4-FFF2-40B4-BE49-F238E27FC236}">
              <a16:creationId xmlns="" xmlns:a16="http://schemas.microsoft.com/office/drawing/2014/main" id="{00000000-0008-0000-0200-000024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3" name="テキスト ボックス 292">
          <a:extLst>
            <a:ext uri="{FF2B5EF4-FFF2-40B4-BE49-F238E27FC236}">
              <a16:creationId xmlns="" xmlns:a16="http://schemas.microsoft.com/office/drawing/2014/main" id="{00000000-0008-0000-0200-000025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4" name="直線コネクタ 293">
          <a:extLst>
            <a:ext uri="{FF2B5EF4-FFF2-40B4-BE49-F238E27FC236}">
              <a16:creationId xmlns="" xmlns:a16="http://schemas.microsoft.com/office/drawing/2014/main" id="{00000000-0008-0000-0200-000026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5" name="テキスト ボックス 294">
          <a:extLst>
            <a:ext uri="{FF2B5EF4-FFF2-40B4-BE49-F238E27FC236}">
              <a16:creationId xmlns="" xmlns:a16="http://schemas.microsoft.com/office/drawing/2014/main" id="{00000000-0008-0000-0200-000027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6" name="直線コネクタ 295">
          <a:extLst>
            <a:ext uri="{FF2B5EF4-FFF2-40B4-BE49-F238E27FC236}">
              <a16:creationId xmlns="" xmlns:a16="http://schemas.microsoft.com/office/drawing/2014/main" id="{00000000-0008-0000-0200-000028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97" name="テキスト ボックス 296">
          <a:extLst>
            <a:ext uri="{FF2B5EF4-FFF2-40B4-BE49-F238E27FC236}">
              <a16:creationId xmlns="" xmlns:a16="http://schemas.microsoft.com/office/drawing/2014/main" id="{00000000-0008-0000-0200-000029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a:extLst>
            <a:ext uri="{FF2B5EF4-FFF2-40B4-BE49-F238E27FC236}">
              <a16:creationId xmlns="" xmlns:a16="http://schemas.microsoft.com/office/drawing/2014/main" id="{00000000-0008-0000-0200-00002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9" name="テキスト ボックス 298">
          <a:extLst>
            <a:ext uri="{FF2B5EF4-FFF2-40B4-BE49-F238E27FC236}">
              <a16:creationId xmlns="" xmlns:a16="http://schemas.microsoft.com/office/drawing/2014/main" id="{00000000-0008-0000-0200-00002B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a:extLst>
            <a:ext uri="{FF2B5EF4-FFF2-40B4-BE49-F238E27FC236}">
              <a16:creationId xmlns="" xmlns:a16="http://schemas.microsoft.com/office/drawing/2014/main" id="{00000000-0008-0000-0200-00002C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64770</xdr:rowOff>
    </xdr:from>
    <xdr:to>
      <xdr:col>24</xdr:col>
      <xdr:colOff>62865</xdr:colOff>
      <xdr:row>107</xdr:row>
      <xdr:rowOff>101346</xdr:rowOff>
    </xdr:to>
    <xdr:cxnSp macro="">
      <xdr:nvCxnSpPr>
        <xdr:cNvPr id="301" name="直線コネクタ 300">
          <a:extLst>
            <a:ext uri="{FF2B5EF4-FFF2-40B4-BE49-F238E27FC236}">
              <a16:creationId xmlns="" xmlns:a16="http://schemas.microsoft.com/office/drawing/2014/main" id="{00000000-0008-0000-0200-00002D010000}"/>
            </a:ext>
          </a:extLst>
        </xdr:cNvPr>
        <xdr:cNvCxnSpPr/>
      </xdr:nvCxnSpPr>
      <xdr:spPr>
        <a:xfrm flipV="1">
          <a:off x="4634865" y="17209770"/>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105173</xdr:rowOff>
    </xdr:from>
    <xdr:ext cx="405111" cy="259045"/>
    <xdr:sp macro="" textlink="">
      <xdr:nvSpPr>
        <xdr:cNvPr id="302" name="【市民会館】&#10;有形固定資産減価償却率最小値テキスト">
          <a:extLst>
            <a:ext uri="{FF2B5EF4-FFF2-40B4-BE49-F238E27FC236}">
              <a16:creationId xmlns="" xmlns:a16="http://schemas.microsoft.com/office/drawing/2014/main" id="{00000000-0008-0000-0200-00002E010000}"/>
            </a:ext>
          </a:extLst>
        </xdr:cNvPr>
        <xdr:cNvSpPr txBox="1"/>
      </xdr:nvSpPr>
      <xdr:spPr>
        <a:xfrm>
          <a:off x="4673600" y="1845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101346</xdr:rowOff>
    </xdr:from>
    <xdr:to>
      <xdr:col>24</xdr:col>
      <xdr:colOff>152400</xdr:colOff>
      <xdr:row>107</xdr:row>
      <xdr:rowOff>101346</xdr:rowOff>
    </xdr:to>
    <xdr:cxnSp macro="">
      <xdr:nvCxnSpPr>
        <xdr:cNvPr id="303" name="直線コネクタ 302">
          <a:extLst>
            <a:ext uri="{FF2B5EF4-FFF2-40B4-BE49-F238E27FC236}">
              <a16:creationId xmlns="" xmlns:a16="http://schemas.microsoft.com/office/drawing/2014/main" id="{00000000-0008-0000-0200-00002F010000}"/>
            </a:ext>
          </a:extLst>
        </xdr:cNvPr>
        <xdr:cNvCxnSpPr/>
      </xdr:nvCxnSpPr>
      <xdr:spPr>
        <a:xfrm>
          <a:off x="4546600" y="1844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11447</xdr:rowOff>
    </xdr:from>
    <xdr:ext cx="405111" cy="259045"/>
    <xdr:sp macro="" textlink="">
      <xdr:nvSpPr>
        <xdr:cNvPr id="304" name="【市民会館】&#10;有形固定資産減価償却率最大値テキスト">
          <a:extLst>
            <a:ext uri="{FF2B5EF4-FFF2-40B4-BE49-F238E27FC236}">
              <a16:creationId xmlns="" xmlns:a16="http://schemas.microsoft.com/office/drawing/2014/main" id="{00000000-0008-0000-0200-000030010000}"/>
            </a:ext>
          </a:extLst>
        </xdr:cNvPr>
        <xdr:cNvSpPr txBox="1"/>
      </xdr:nvSpPr>
      <xdr:spPr>
        <a:xfrm>
          <a:off x="4673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64770</xdr:rowOff>
    </xdr:from>
    <xdr:to>
      <xdr:col>24</xdr:col>
      <xdr:colOff>152400</xdr:colOff>
      <xdr:row>100</xdr:row>
      <xdr:rowOff>64770</xdr:rowOff>
    </xdr:to>
    <xdr:cxnSp macro="">
      <xdr:nvCxnSpPr>
        <xdr:cNvPr id="305" name="直線コネクタ 304">
          <a:extLst>
            <a:ext uri="{FF2B5EF4-FFF2-40B4-BE49-F238E27FC236}">
              <a16:creationId xmlns="" xmlns:a16="http://schemas.microsoft.com/office/drawing/2014/main" id="{00000000-0008-0000-0200-000031010000}"/>
            </a:ext>
          </a:extLst>
        </xdr:cNvPr>
        <xdr:cNvCxnSpPr/>
      </xdr:nvCxnSpPr>
      <xdr:spPr>
        <a:xfrm>
          <a:off x="4546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3827</xdr:rowOff>
    </xdr:from>
    <xdr:ext cx="405111" cy="259045"/>
    <xdr:sp macro="" textlink="">
      <xdr:nvSpPr>
        <xdr:cNvPr id="306" name="【市民会館】&#10;有形固定資産減価償却率平均値テキスト">
          <a:extLst>
            <a:ext uri="{FF2B5EF4-FFF2-40B4-BE49-F238E27FC236}">
              <a16:creationId xmlns="" xmlns:a16="http://schemas.microsoft.com/office/drawing/2014/main" id="{00000000-0008-0000-0200-000032010000}"/>
            </a:ext>
          </a:extLst>
        </xdr:cNvPr>
        <xdr:cNvSpPr txBox="1"/>
      </xdr:nvSpPr>
      <xdr:spPr>
        <a:xfrm>
          <a:off x="4673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25400</xdr:rowOff>
    </xdr:from>
    <xdr:to>
      <xdr:col>24</xdr:col>
      <xdr:colOff>114300</xdr:colOff>
      <xdr:row>105</xdr:row>
      <xdr:rowOff>127000</xdr:rowOff>
    </xdr:to>
    <xdr:sp macro="" textlink="">
      <xdr:nvSpPr>
        <xdr:cNvPr id="307" name="フローチャート: 判断 306">
          <a:extLst>
            <a:ext uri="{FF2B5EF4-FFF2-40B4-BE49-F238E27FC236}">
              <a16:creationId xmlns="" xmlns:a16="http://schemas.microsoft.com/office/drawing/2014/main" id="{00000000-0008-0000-0200-000033010000}"/>
            </a:ext>
          </a:extLst>
        </xdr:cNvPr>
        <xdr:cNvSpPr/>
      </xdr:nvSpPr>
      <xdr:spPr>
        <a:xfrm>
          <a:off x="4584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64263</xdr:rowOff>
    </xdr:from>
    <xdr:to>
      <xdr:col>20</xdr:col>
      <xdr:colOff>38100</xdr:colOff>
      <xdr:row>104</xdr:row>
      <xdr:rowOff>165863</xdr:rowOff>
    </xdr:to>
    <xdr:sp macro="" textlink="">
      <xdr:nvSpPr>
        <xdr:cNvPr id="308" name="フローチャート: 判断 307">
          <a:extLst>
            <a:ext uri="{FF2B5EF4-FFF2-40B4-BE49-F238E27FC236}">
              <a16:creationId xmlns="" xmlns:a16="http://schemas.microsoft.com/office/drawing/2014/main" id="{00000000-0008-0000-0200-000034010000}"/>
            </a:ext>
          </a:extLst>
        </xdr:cNvPr>
        <xdr:cNvSpPr/>
      </xdr:nvSpPr>
      <xdr:spPr>
        <a:xfrm>
          <a:off x="3746500" y="17895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10940</xdr:rowOff>
    </xdr:from>
    <xdr:ext cx="405111" cy="259045"/>
    <xdr:sp macro="" textlink="">
      <xdr:nvSpPr>
        <xdr:cNvPr id="309" name="n_1aveValue【市民会館】&#10;有形固定資産減価償却率">
          <a:extLst>
            <a:ext uri="{FF2B5EF4-FFF2-40B4-BE49-F238E27FC236}">
              <a16:creationId xmlns="" xmlns:a16="http://schemas.microsoft.com/office/drawing/2014/main" id="{00000000-0008-0000-0200-000035010000}"/>
            </a:ext>
          </a:extLst>
        </xdr:cNvPr>
        <xdr:cNvSpPr txBox="1"/>
      </xdr:nvSpPr>
      <xdr:spPr>
        <a:xfrm>
          <a:off x="3582044" y="17670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20828</xdr:rowOff>
    </xdr:from>
    <xdr:to>
      <xdr:col>15</xdr:col>
      <xdr:colOff>101600</xdr:colOff>
      <xdr:row>104</xdr:row>
      <xdr:rowOff>122428</xdr:rowOff>
    </xdr:to>
    <xdr:sp macro="" textlink="">
      <xdr:nvSpPr>
        <xdr:cNvPr id="310" name="フローチャート: 判断 309">
          <a:extLst>
            <a:ext uri="{FF2B5EF4-FFF2-40B4-BE49-F238E27FC236}">
              <a16:creationId xmlns="" xmlns:a16="http://schemas.microsoft.com/office/drawing/2014/main" id="{00000000-0008-0000-0200-000036010000}"/>
            </a:ext>
          </a:extLst>
        </xdr:cNvPr>
        <xdr:cNvSpPr/>
      </xdr:nvSpPr>
      <xdr:spPr>
        <a:xfrm>
          <a:off x="2857500" y="1785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138955</xdr:rowOff>
    </xdr:from>
    <xdr:ext cx="405111" cy="259045"/>
    <xdr:sp macro="" textlink="">
      <xdr:nvSpPr>
        <xdr:cNvPr id="311" name="n_2aveValue【市民会館】&#10;有形固定資産減価償却率">
          <a:extLst>
            <a:ext uri="{FF2B5EF4-FFF2-40B4-BE49-F238E27FC236}">
              <a16:creationId xmlns="" xmlns:a16="http://schemas.microsoft.com/office/drawing/2014/main" id="{00000000-0008-0000-0200-000037010000}"/>
            </a:ext>
          </a:extLst>
        </xdr:cNvPr>
        <xdr:cNvSpPr txBox="1"/>
      </xdr:nvSpPr>
      <xdr:spPr>
        <a:xfrm>
          <a:off x="2705744" y="1762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2" name="テキスト ボックス 311">
          <a:extLst>
            <a:ext uri="{FF2B5EF4-FFF2-40B4-BE49-F238E27FC236}">
              <a16:creationId xmlns="" xmlns:a16="http://schemas.microsoft.com/office/drawing/2014/main" id="{00000000-0008-0000-0200-000038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a:extLst>
            <a:ext uri="{FF2B5EF4-FFF2-40B4-BE49-F238E27FC236}">
              <a16:creationId xmlns="" xmlns:a16="http://schemas.microsoft.com/office/drawing/2014/main" id="{00000000-0008-0000-0200-000039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a:extLst>
            <a:ext uri="{FF2B5EF4-FFF2-40B4-BE49-F238E27FC236}">
              <a16:creationId xmlns="" xmlns:a16="http://schemas.microsoft.com/office/drawing/2014/main" id="{00000000-0008-0000-0200-00003A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a:extLst>
            <a:ext uri="{FF2B5EF4-FFF2-40B4-BE49-F238E27FC236}">
              <a16:creationId xmlns="" xmlns:a16="http://schemas.microsoft.com/office/drawing/2014/main" id="{00000000-0008-0000-0200-00003B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a:extLst>
            <a:ext uri="{FF2B5EF4-FFF2-40B4-BE49-F238E27FC236}">
              <a16:creationId xmlns="" xmlns:a16="http://schemas.microsoft.com/office/drawing/2014/main" id="{00000000-0008-0000-0200-00003C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116839</xdr:rowOff>
    </xdr:from>
    <xdr:to>
      <xdr:col>20</xdr:col>
      <xdr:colOff>38100</xdr:colOff>
      <xdr:row>106</xdr:row>
      <xdr:rowOff>46989</xdr:rowOff>
    </xdr:to>
    <xdr:sp macro="" textlink="">
      <xdr:nvSpPr>
        <xdr:cNvPr id="317" name="楕円 316">
          <a:extLst>
            <a:ext uri="{FF2B5EF4-FFF2-40B4-BE49-F238E27FC236}">
              <a16:creationId xmlns="" xmlns:a16="http://schemas.microsoft.com/office/drawing/2014/main" id="{00000000-0008-0000-0200-00003D010000}"/>
            </a:ext>
          </a:extLst>
        </xdr:cNvPr>
        <xdr:cNvSpPr/>
      </xdr:nvSpPr>
      <xdr:spPr>
        <a:xfrm>
          <a:off x="3746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38116</xdr:rowOff>
    </xdr:from>
    <xdr:ext cx="405111" cy="259045"/>
    <xdr:sp macro="" textlink="">
      <xdr:nvSpPr>
        <xdr:cNvPr id="318" name="n_1mainValue【市民会館】&#10;有形固定資産減価償却率">
          <a:extLst>
            <a:ext uri="{FF2B5EF4-FFF2-40B4-BE49-F238E27FC236}">
              <a16:creationId xmlns="" xmlns:a16="http://schemas.microsoft.com/office/drawing/2014/main" id="{00000000-0008-0000-0200-00003E010000}"/>
            </a:ext>
          </a:extLst>
        </xdr:cNvPr>
        <xdr:cNvSpPr txBox="1"/>
      </xdr:nvSpPr>
      <xdr:spPr>
        <a:xfrm>
          <a:off x="35820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a:extLst>
            <a:ext uri="{FF2B5EF4-FFF2-40B4-BE49-F238E27FC236}">
              <a16:creationId xmlns="" xmlns:a16="http://schemas.microsoft.com/office/drawing/2014/main" id="{00000000-0008-0000-0200-00003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a:extLst>
            <a:ext uri="{FF2B5EF4-FFF2-40B4-BE49-F238E27FC236}">
              <a16:creationId xmlns="" xmlns:a16="http://schemas.microsoft.com/office/drawing/2014/main" id="{00000000-0008-0000-0200-00004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a:extLst>
            <a:ext uri="{FF2B5EF4-FFF2-40B4-BE49-F238E27FC236}">
              <a16:creationId xmlns="" xmlns:a16="http://schemas.microsoft.com/office/drawing/2014/main" id="{00000000-0008-0000-0200-00004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a:extLst>
            <a:ext uri="{FF2B5EF4-FFF2-40B4-BE49-F238E27FC236}">
              <a16:creationId xmlns="" xmlns:a16="http://schemas.microsoft.com/office/drawing/2014/main" id="{00000000-0008-0000-0200-00004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a:extLst>
            <a:ext uri="{FF2B5EF4-FFF2-40B4-BE49-F238E27FC236}">
              <a16:creationId xmlns="" xmlns:a16="http://schemas.microsoft.com/office/drawing/2014/main" id="{00000000-0008-0000-0200-00004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a:extLst>
            <a:ext uri="{FF2B5EF4-FFF2-40B4-BE49-F238E27FC236}">
              <a16:creationId xmlns="" xmlns:a16="http://schemas.microsoft.com/office/drawing/2014/main" id="{00000000-0008-0000-0200-00004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a:extLst>
            <a:ext uri="{FF2B5EF4-FFF2-40B4-BE49-F238E27FC236}">
              <a16:creationId xmlns="" xmlns:a16="http://schemas.microsoft.com/office/drawing/2014/main" id="{00000000-0008-0000-0200-00004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a:extLst>
            <a:ext uri="{FF2B5EF4-FFF2-40B4-BE49-F238E27FC236}">
              <a16:creationId xmlns="" xmlns:a16="http://schemas.microsoft.com/office/drawing/2014/main" id="{00000000-0008-0000-0200-00004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7" name="テキスト ボックス 326">
          <a:extLst>
            <a:ext uri="{FF2B5EF4-FFF2-40B4-BE49-F238E27FC236}">
              <a16:creationId xmlns="" xmlns:a16="http://schemas.microsoft.com/office/drawing/2014/main" id="{00000000-0008-0000-0200-00004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8" name="直線コネクタ 327">
          <a:extLst>
            <a:ext uri="{FF2B5EF4-FFF2-40B4-BE49-F238E27FC236}">
              <a16:creationId xmlns="" xmlns:a16="http://schemas.microsoft.com/office/drawing/2014/main" id="{00000000-0008-0000-0200-00004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9" name="直線コネクタ 328">
          <a:extLst>
            <a:ext uri="{FF2B5EF4-FFF2-40B4-BE49-F238E27FC236}">
              <a16:creationId xmlns="" xmlns:a16="http://schemas.microsoft.com/office/drawing/2014/main" id="{00000000-0008-0000-0200-000049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0" name="テキスト ボックス 329">
          <a:extLst>
            <a:ext uri="{FF2B5EF4-FFF2-40B4-BE49-F238E27FC236}">
              <a16:creationId xmlns="" xmlns:a16="http://schemas.microsoft.com/office/drawing/2014/main" id="{00000000-0008-0000-0200-00004A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1" name="直線コネクタ 330">
          <a:extLst>
            <a:ext uri="{FF2B5EF4-FFF2-40B4-BE49-F238E27FC236}">
              <a16:creationId xmlns="" xmlns:a16="http://schemas.microsoft.com/office/drawing/2014/main" id="{00000000-0008-0000-0200-00004B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2" name="テキスト ボックス 331">
          <a:extLst>
            <a:ext uri="{FF2B5EF4-FFF2-40B4-BE49-F238E27FC236}">
              <a16:creationId xmlns="" xmlns:a16="http://schemas.microsoft.com/office/drawing/2014/main" id="{00000000-0008-0000-0200-00004C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3" name="直線コネクタ 332">
          <a:extLst>
            <a:ext uri="{FF2B5EF4-FFF2-40B4-BE49-F238E27FC236}">
              <a16:creationId xmlns="" xmlns:a16="http://schemas.microsoft.com/office/drawing/2014/main" id="{00000000-0008-0000-0200-00004D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4" name="テキスト ボックス 333">
          <a:extLst>
            <a:ext uri="{FF2B5EF4-FFF2-40B4-BE49-F238E27FC236}">
              <a16:creationId xmlns="" xmlns:a16="http://schemas.microsoft.com/office/drawing/2014/main" id="{00000000-0008-0000-0200-00004E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5" name="直線コネクタ 334">
          <a:extLst>
            <a:ext uri="{FF2B5EF4-FFF2-40B4-BE49-F238E27FC236}">
              <a16:creationId xmlns="" xmlns:a16="http://schemas.microsoft.com/office/drawing/2014/main" id="{00000000-0008-0000-0200-00004F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6" name="テキスト ボックス 335">
          <a:extLst>
            <a:ext uri="{FF2B5EF4-FFF2-40B4-BE49-F238E27FC236}">
              <a16:creationId xmlns="" xmlns:a16="http://schemas.microsoft.com/office/drawing/2014/main" id="{00000000-0008-0000-0200-000050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7" name="直線コネクタ 336">
          <a:extLst>
            <a:ext uri="{FF2B5EF4-FFF2-40B4-BE49-F238E27FC236}">
              <a16:creationId xmlns="" xmlns:a16="http://schemas.microsoft.com/office/drawing/2014/main" id="{00000000-0008-0000-0200-000051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8" name="テキスト ボックス 337">
          <a:extLst>
            <a:ext uri="{FF2B5EF4-FFF2-40B4-BE49-F238E27FC236}">
              <a16:creationId xmlns="" xmlns:a16="http://schemas.microsoft.com/office/drawing/2014/main" id="{00000000-0008-0000-0200-000052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9" name="直線コネクタ 338">
          <a:extLst>
            <a:ext uri="{FF2B5EF4-FFF2-40B4-BE49-F238E27FC236}">
              <a16:creationId xmlns="" xmlns:a16="http://schemas.microsoft.com/office/drawing/2014/main" id="{00000000-0008-0000-0200-00005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0" name="テキスト ボックス 339">
          <a:extLst>
            <a:ext uri="{FF2B5EF4-FFF2-40B4-BE49-F238E27FC236}">
              <a16:creationId xmlns="" xmlns:a16="http://schemas.microsoft.com/office/drawing/2014/main" id="{00000000-0008-0000-0200-000054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1" name="【市民会館】&#10;一人当たり面積グラフ枠">
          <a:extLst>
            <a:ext uri="{FF2B5EF4-FFF2-40B4-BE49-F238E27FC236}">
              <a16:creationId xmlns="" xmlns:a16="http://schemas.microsoft.com/office/drawing/2014/main" id="{00000000-0008-0000-0200-00005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125730</xdr:rowOff>
    </xdr:from>
    <xdr:to>
      <xdr:col>54</xdr:col>
      <xdr:colOff>189865</xdr:colOff>
      <xdr:row>108</xdr:row>
      <xdr:rowOff>76200</xdr:rowOff>
    </xdr:to>
    <xdr:cxnSp macro="">
      <xdr:nvCxnSpPr>
        <xdr:cNvPr id="342" name="直線コネクタ 341">
          <a:extLst>
            <a:ext uri="{FF2B5EF4-FFF2-40B4-BE49-F238E27FC236}">
              <a16:creationId xmlns="" xmlns:a16="http://schemas.microsoft.com/office/drawing/2014/main" id="{00000000-0008-0000-0200-000056010000}"/>
            </a:ext>
          </a:extLst>
        </xdr:cNvPr>
        <xdr:cNvCxnSpPr/>
      </xdr:nvCxnSpPr>
      <xdr:spPr>
        <a:xfrm flipV="1">
          <a:off x="10476865" y="170992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80027</xdr:rowOff>
    </xdr:from>
    <xdr:ext cx="469744" cy="259045"/>
    <xdr:sp macro="" textlink="">
      <xdr:nvSpPr>
        <xdr:cNvPr id="343" name="【市民会館】&#10;一人当たり面積最小値テキスト">
          <a:extLst>
            <a:ext uri="{FF2B5EF4-FFF2-40B4-BE49-F238E27FC236}">
              <a16:creationId xmlns="" xmlns:a16="http://schemas.microsoft.com/office/drawing/2014/main" id="{00000000-0008-0000-0200-000057010000}"/>
            </a:ext>
          </a:extLst>
        </xdr:cNvPr>
        <xdr:cNvSpPr txBox="1"/>
      </xdr:nvSpPr>
      <xdr:spPr>
        <a:xfrm>
          <a:off x="10515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344" name="直線コネクタ 343">
          <a:extLst>
            <a:ext uri="{FF2B5EF4-FFF2-40B4-BE49-F238E27FC236}">
              <a16:creationId xmlns="" xmlns:a16="http://schemas.microsoft.com/office/drawing/2014/main" id="{00000000-0008-0000-0200-000058010000}"/>
            </a:ext>
          </a:extLst>
        </xdr:cNvPr>
        <xdr:cNvCxnSpPr/>
      </xdr:nvCxnSpPr>
      <xdr:spPr>
        <a:xfrm>
          <a:off x="10388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72407</xdr:rowOff>
    </xdr:from>
    <xdr:ext cx="469744" cy="259045"/>
    <xdr:sp macro="" textlink="">
      <xdr:nvSpPr>
        <xdr:cNvPr id="345" name="【市民会館】&#10;一人当たり面積最大値テキスト">
          <a:extLst>
            <a:ext uri="{FF2B5EF4-FFF2-40B4-BE49-F238E27FC236}">
              <a16:creationId xmlns="" xmlns:a16="http://schemas.microsoft.com/office/drawing/2014/main" id="{00000000-0008-0000-0200-000059010000}"/>
            </a:ext>
          </a:extLst>
        </xdr:cNvPr>
        <xdr:cNvSpPr txBox="1"/>
      </xdr:nvSpPr>
      <xdr:spPr>
        <a:xfrm>
          <a:off x="10515600" y="1687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125730</xdr:rowOff>
    </xdr:from>
    <xdr:to>
      <xdr:col>55</xdr:col>
      <xdr:colOff>88900</xdr:colOff>
      <xdr:row>99</xdr:row>
      <xdr:rowOff>125730</xdr:rowOff>
    </xdr:to>
    <xdr:cxnSp macro="">
      <xdr:nvCxnSpPr>
        <xdr:cNvPr id="346" name="直線コネクタ 345">
          <a:extLst>
            <a:ext uri="{FF2B5EF4-FFF2-40B4-BE49-F238E27FC236}">
              <a16:creationId xmlns="" xmlns:a16="http://schemas.microsoft.com/office/drawing/2014/main" id="{00000000-0008-0000-0200-00005A010000}"/>
            </a:ext>
          </a:extLst>
        </xdr:cNvPr>
        <xdr:cNvCxnSpPr/>
      </xdr:nvCxnSpPr>
      <xdr:spPr>
        <a:xfrm>
          <a:off x="10388600" y="1709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45738</xdr:rowOff>
    </xdr:from>
    <xdr:ext cx="469744" cy="259045"/>
    <xdr:sp macro="" textlink="">
      <xdr:nvSpPr>
        <xdr:cNvPr id="347" name="【市民会館】&#10;一人当たり面積平均値テキスト">
          <a:extLst>
            <a:ext uri="{FF2B5EF4-FFF2-40B4-BE49-F238E27FC236}">
              <a16:creationId xmlns="" xmlns:a16="http://schemas.microsoft.com/office/drawing/2014/main" id="{00000000-0008-0000-0200-00005B010000}"/>
            </a:ext>
          </a:extLst>
        </xdr:cNvPr>
        <xdr:cNvSpPr txBox="1"/>
      </xdr:nvSpPr>
      <xdr:spPr>
        <a:xfrm>
          <a:off x="10515600" y="17876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67311</xdr:rowOff>
    </xdr:from>
    <xdr:to>
      <xdr:col>55</xdr:col>
      <xdr:colOff>50800</xdr:colOff>
      <xdr:row>104</xdr:row>
      <xdr:rowOff>168911</xdr:rowOff>
    </xdr:to>
    <xdr:sp macro="" textlink="">
      <xdr:nvSpPr>
        <xdr:cNvPr id="348" name="フローチャート: 判断 347">
          <a:extLst>
            <a:ext uri="{FF2B5EF4-FFF2-40B4-BE49-F238E27FC236}">
              <a16:creationId xmlns="" xmlns:a16="http://schemas.microsoft.com/office/drawing/2014/main" id="{00000000-0008-0000-0200-00005C010000}"/>
            </a:ext>
          </a:extLst>
        </xdr:cNvPr>
        <xdr:cNvSpPr/>
      </xdr:nvSpPr>
      <xdr:spPr>
        <a:xfrm>
          <a:off x="104267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55880</xdr:rowOff>
    </xdr:from>
    <xdr:to>
      <xdr:col>50</xdr:col>
      <xdr:colOff>165100</xdr:colOff>
      <xdr:row>104</xdr:row>
      <xdr:rowOff>157480</xdr:rowOff>
    </xdr:to>
    <xdr:sp macro="" textlink="">
      <xdr:nvSpPr>
        <xdr:cNvPr id="349" name="フローチャート: 判断 348">
          <a:extLst>
            <a:ext uri="{FF2B5EF4-FFF2-40B4-BE49-F238E27FC236}">
              <a16:creationId xmlns="" xmlns:a16="http://schemas.microsoft.com/office/drawing/2014/main" id="{00000000-0008-0000-0200-00005D010000}"/>
            </a:ext>
          </a:extLst>
        </xdr:cNvPr>
        <xdr:cNvSpPr/>
      </xdr:nvSpPr>
      <xdr:spPr>
        <a:xfrm>
          <a:off x="9588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148607</xdr:rowOff>
    </xdr:from>
    <xdr:ext cx="469744" cy="259045"/>
    <xdr:sp macro="" textlink="">
      <xdr:nvSpPr>
        <xdr:cNvPr id="350" name="n_1aveValue【市民会館】&#10;一人当たり面積">
          <a:extLst>
            <a:ext uri="{FF2B5EF4-FFF2-40B4-BE49-F238E27FC236}">
              <a16:creationId xmlns="" xmlns:a16="http://schemas.microsoft.com/office/drawing/2014/main" id="{00000000-0008-0000-0200-00005E010000}"/>
            </a:ext>
          </a:extLst>
        </xdr:cNvPr>
        <xdr:cNvSpPr txBox="1"/>
      </xdr:nvSpPr>
      <xdr:spPr>
        <a:xfrm>
          <a:off x="9391727"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124461</xdr:rowOff>
    </xdr:from>
    <xdr:to>
      <xdr:col>46</xdr:col>
      <xdr:colOff>38100</xdr:colOff>
      <xdr:row>105</xdr:row>
      <xdr:rowOff>54611</xdr:rowOff>
    </xdr:to>
    <xdr:sp macro="" textlink="">
      <xdr:nvSpPr>
        <xdr:cNvPr id="351" name="フローチャート: 判断 350">
          <a:extLst>
            <a:ext uri="{FF2B5EF4-FFF2-40B4-BE49-F238E27FC236}">
              <a16:creationId xmlns="" xmlns:a16="http://schemas.microsoft.com/office/drawing/2014/main" id="{00000000-0008-0000-0200-00005F010000}"/>
            </a:ext>
          </a:extLst>
        </xdr:cNvPr>
        <xdr:cNvSpPr/>
      </xdr:nvSpPr>
      <xdr:spPr>
        <a:xfrm>
          <a:off x="869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71138</xdr:rowOff>
    </xdr:from>
    <xdr:ext cx="469744" cy="259045"/>
    <xdr:sp macro="" textlink="">
      <xdr:nvSpPr>
        <xdr:cNvPr id="352" name="n_2aveValue【市民会館】&#10;一人当たり面積">
          <a:extLst>
            <a:ext uri="{FF2B5EF4-FFF2-40B4-BE49-F238E27FC236}">
              <a16:creationId xmlns="" xmlns:a16="http://schemas.microsoft.com/office/drawing/2014/main" id="{00000000-0008-0000-0200-000060010000}"/>
            </a:ext>
          </a:extLst>
        </xdr:cNvPr>
        <xdr:cNvSpPr txBox="1"/>
      </xdr:nvSpPr>
      <xdr:spPr>
        <a:xfrm>
          <a:off x="8515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3" name="テキスト ボックス 352">
          <a:extLst>
            <a:ext uri="{FF2B5EF4-FFF2-40B4-BE49-F238E27FC236}">
              <a16:creationId xmlns="" xmlns:a16="http://schemas.microsoft.com/office/drawing/2014/main" id="{00000000-0008-0000-0200-00006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4" name="テキスト ボックス 353">
          <a:extLst>
            <a:ext uri="{FF2B5EF4-FFF2-40B4-BE49-F238E27FC236}">
              <a16:creationId xmlns="" xmlns:a16="http://schemas.microsoft.com/office/drawing/2014/main" id="{00000000-0008-0000-0200-00006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5" name="テキスト ボックス 354">
          <a:extLst>
            <a:ext uri="{FF2B5EF4-FFF2-40B4-BE49-F238E27FC236}">
              <a16:creationId xmlns="" xmlns:a16="http://schemas.microsoft.com/office/drawing/2014/main" id="{00000000-0008-0000-0200-00006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6" name="テキスト ボックス 355">
          <a:extLst>
            <a:ext uri="{FF2B5EF4-FFF2-40B4-BE49-F238E27FC236}">
              <a16:creationId xmlns="" xmlns:a16="http://schemas.microsoft.com/office/drawing/2014/main" id="{00000000-0008-0000-0200-00006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7" name="テキスト ボックス 356">
          <a:extLst>
            <a:ext uri="{FF2B5EF4-FFF2-40B4-BE49-F238E27FC236}">
              <a16:creationId xmlns="" xmlns:a16="http://schemas.microsoft.com/office/drawing/2014/main" id="{00000000-0008-0000-0200-00006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6350</xdr:rowOff>
    </xdr:from>
    <xdr:to>
      <xdr:col>50</xdr:col>
      <xdr:colOff>165100</xdr:colOff>
      <xdr:row>101</xdr:row>
      <xdr:rowOff>107950</xdr:rowOff>
    </xdr:to>
    <xdr:sp macro="" textlink="">
      <xdr:nvSpPr>
        <xdr:cNvPr id="358" name="楕円 357">
          <a:extLst>
            <a:ext uri="{FF2B5EF4-FFF2-40B4-BE49-F238E27FC236}">
              <a16:creationId xmlns="" xmlns:a16="http://schemas.microsoft.com/office/drawing/2014/main" id="{00000000-0008-0000-0200-000066010000}"/>
            </a:ext>
          </a:extLst>
        </xdr:cNvPr>
        <xdr:cNvSpPr/>
      </xdr:nvSpPr>
      <xdr:spPr>
        <a:xfrm>
          <a:off x="95885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99</xdr:row>
      <xdr:rowOff>124477</xdr:rowOff>
    </xdr:from>
    <xdr:ext cx="469744" cy="259045"/>
    <xdr:sp macro="" textlink="">
      <xdr:nvSpPr>
        <xdr:cNvPr id="359" name="n_1mainValue【市民会館】&#10;一人当たり面積">
          <a:extLst>
            <a:ext uri="{FF2B5EF4-FFF2-40B4-BE49-F238E27FC236}">
              <a16:creationId xmlns="" xmlns:a16="http://schemas.microsoft.com/office/drawing/2014/main" id="{00000000-0008-0000-0200-000067010000}"/>
            </a:ext>
          </a:extLst>
        </xdr:cNvPr>
        <xdr:cNvSpPr txBox="1"/>
      </xdr:nvSpPr>
      <xdr:spPr>
        <a:xfrm>
          <a:off x="9391727" y="170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0" name="正方形/長方形 359">
          <a:extLst>
            <a:ext uri="{FF2B5EF4-FFF2-40B4-BE49-F238E27FC236}">
              <a16:creationId xmlns="" xmlns:a16="http://schemas.microsoft.com/office/drawing/2014/main" id="{00000000-0008-0000-0200-00006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1" name="正方形/長方形 360">
          <a:extLst>
            <a:ext uri="{FF2B5EF4-FFF2-40B4-BE49-F238E27FC236}">
              <a16:creationId xmlns="" xmlns:a16="http://schemas.microsoft.com/office/drawing/2014/main" id="{00000000-0008-0000-0200-00006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2" name="正方形/長方形 361">
          <a:extLst>
            <a:ext uri="{FF2B5EF4-FFF2-40B4-BE49-F238E27FC236}">
              <a16:creationId xmlns="" xmlns:a16="http://schemas.microsoft.com/office/drawing/2014/main" id="{00000000-0008-0000-0200-00006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3" name="正方形/長方形 362">
          <a:extLst>
            <a:ext uri="{FF2B5EF4-FFF2-40B4-BE49-F238E27FC236}">
              <a16:creationId xmlns="" xmlns:a16="http://schemas.microsoft.com/office/drawing/2014/main" id="{00000000-0008-0000-0200-00006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4" name="正方形/長方形 363">
          <a:extLst>
            <a:ext uri="{FF2B5EF4-FFF2-40B4-BE49-F238E27FC236}">
              <a16:creationId xmlns="" xmlns:a16="http://schemas.microsoft.com/office/drawing/2014/main" id="{00000000-0008-0000-0200-00006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5" name="正方形/長方形 364">
          <a:extLst>
            <a:ext uri="{FF2B5EF4-FFF2-40B4-BE49-F238E27FC236}">
              <a16:creationId xmlns="" xmlns:a16="http://schemas.microsoft.com/office/drawing/2014/main" id="{00000000-0008-0000-0200-00006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6" name="正方形/長方形 365">
          <a:extLst>
            <a:ext uri="{FF2B5EF4-FFF2-40B4-BE49-F238E27FC236}">
              <a16:creationId xmlns="" xmlns:a16="http://schemas.microsoft.com/office/drawing/2014/main" id="{00000000-0008-0000-0200-00006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7" name="正方形/長方形 366">
          <a:extLst>
            <a:ext uri="{FF2B5EF4-FFF2-40B4-BE49-F238E27FC236}">
              <a16:creationId xmlns="" xmlns:a16="http://schemas.microsoft.com/office/drawing/2014/main" id="{00000000-0008-0000-0200-00006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8" name="テキスト ボックス 367">
          <a:extLst>
            <a:ext uri="{FF2B5EF4-FFF2-40B4-BE49-F238E27FC236}">
              <a16:creationId xmlns="" xmlns:a16="http://schemas.microsoft.com/office/drawing/2014/main" id="{00000000-0008-0000-0200-00007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9" name="直線コネクタ 368">
          <a:extLst>
            <a:ext uri="{FF2B5EF4-FFF2-40B4-BE49-F238E27FC236}">
              <a16:creationId xmlns="" xmlns:a16="http://schemas.microsoft.com/office/drawing/2014/main" id="{00000000-0008-0000-0200-00007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0" name="テキスト ボックス 369">
          <a:extLst>
            <a:ext uri="{FF2B5EF4-FFF2-40B4-BE49-F238E27FC236}">
              <a16:creationId xmlns="" xmlns:a16="http://schemas.microsoft.com/office/drawing/2014/main" id="{00000000-0008-0000-0200-000072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1" name="直線コネクタ 370">
          <a:extLst>
            <a:ext uri="{FF2B5EF4-FFF2-40B4-BE49-F238E27FC236}">
              <a16:creationId xmlns="" xmlns:a16="http://schemas.microsoft.com/office/drawing/2014/main" id="{00000000-0008-0000-0200-000073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2" name="テキスト ボックス 371">
          <a:extLst>
            <a:ext uri="{FF2B5EF4-FFF2-40B4-BE49-F238E27FC236}">
              <a16:creationId xmlns="" xmlns:a16="http://schemas.microsoft.com/office/drawing/2014/main" id="{00000000-0008-0000-0200-000074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3" name="直線コネクタ 372">
          <a:extLst>
            <a:ext uri="{FF2B5EF4-FFF2-40B4-BE49-F238E27FC236}">
              <a16:creationId xmlns="" xmlns:a16="http://schemas.microsoft.com/office/drawing/2014/main" id="{00000000-0008-0000-0200-000075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4" name="テキスト ボックス 373">
          <a:extLst>
            <a:ext uri="{FF2B5EF4-FFF2-40B4-BE49-F238E27FC236}">
              <a16:creationId xmlns="" xmlns:a16="http://schemas.microsoft.com/office/drawing/2014/main" id="{00000000-0008-0000-0200-000076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5" name="直線コネクタ 374">
          <a:extLst>
            <a:ext uri="{FF2B5EF4-FFF2-40B4-BE49-F238E27FC236}">
              <a16:creationId xmlns="" xmlns:a16="http://schemas.microsoft.com/office/drawing/2014/main" id="{00000000-0008-0000-0200-000077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6" name="テキスト ボックス 375">
          <a:extLst>
            <a:ext uri="{FF2B5EF4-FFF2-40B4-BE49-F238E27FC236}">
              <a16:creationId xmlns="" xmlns:a16="http://schemas.microsoft.com/office/drawing/2014/main" id="{00000000-0008-0000-0200-000078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7" name="直線コネクタ 376">
          <a:extLst>
            <a:ext uri="{FF2B5EF4-FFF2-40B4-BE49-F238E27FC236}">
              <a16:creationId xmlns="" xmlns:a16="http://schemas.microsoft.com/office/drawing/2014/main" id="{00000000-0008-0000-0200-000079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8" name="テキスト ボックス 377">
          <a:extLst>
            <a:ext uri="{FF2B5EF4-FFF2-40B4-BE49-F238E27FC236}">
              <a16:creationId xmlns="" xmlns:a16="http://schemas.microsoft.com/office/drawing/2014/main" id="{00000000-0008-0000-0200-00007A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9" name="直線コネクタ 378">
          <a:extLst>
            <a:ext uri="{FF2B5EF4-FFF2-40B4-BE49-F238E27FC236}">
              <a16:creationId xmlns="" xmlns:a16="http://schemas.microsoft.com/office/drawing/2014/main" id="{00000000-0008-0000-0200-00007B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0" name="テキスト ボックス 379">
          <a:extLst>
            <a:ext uri="{FF2B5EF4-FFF2-40B4-BE49-F238E27FC236}">
              <a16:creationId xmlns="" xmlns:a16="http://schemas.microsoft.com/office/drawing/2014/main" id="{00000000-0008-0000-0200-00007C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1" name="直線コネクタ 380">
          <a:extLst>
            <a:ext uri="{FF2B5EF4-FFF2-40B4-BE49-F238E27FC236}">
              <a16:creationId xmlns="" xmlns:a16="http://schemas.microsoft.com/office/drawing/2014/main" id="{00000000-0008-0000-0200-00007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2" name="テキスト ボックス 381">
          <a:extLst>
            <a:ext uri="{FF2B5EF4-FFF2-40B4-BE49-F238E27FC236}">
              <a16:creationId xmlns="" xmlns:a16="http://schemas.microsoft.com/office/drawing/2014/main" id="{00000000-0008-0000-0200-00007E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3" name="【一般廃棄物処理施設】&#10;有形固定資産減価償却率グラフ枠">
          <a:extLst>
            <a:ext uri="{FF2B5EF4-FFF2-40B4-BE49-F238E27FC236}">
              <a16:creationId xmlns="" xmlns:a16="http://schemas.microsoft.com/office/drawing/2014/main" id="{00000000-0008-0000-0200-00007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47625</xdr:rowOff>
    </xdr:from>
    <xdr:to>
      <xdr:col>85</xdr:col>
      <xdr:colOff>126364</xdr:colOff>
      <xdr:row>39</xdr:row>
      <xdr:rowOff>32385</xdr:rowOff>
    </xdr:to>
    <xdr:cxnSp macro="">
      <xdr:nvCxnSpPr>
        <xdr:cNvPr id="384" name="直線コネクタ 383">
          <a:extLst>
            <a:ext uri="{FF2B5EF4-FFF2-40B4-BE49-F238E27FC236}">
              <a16:creationId xmlns="" xmlns:a16="http://schemas.microsoft.com/office/drawing/2014/main" id="{00000000-0008-0000-0200-000080010000}"/>
            </a:ext>
          </a:extLst>
        </xdr:cNvPr>
        <xdr:cNvCxnSpPr/>
      </xdr:nvCxnSpPr>
      <xdr:spPr>
        <a:xfrm flipV="1">
          <a:off x="16318864" y="6048375"/>
          <a:ext cx="0" cy="670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36212</xdr:rowOff>
    </xdr:from>
    <xdr:ext cx="405111" cy="259045"/>
    <xdr:sp macro="" textlink="">
      <xdr:nvSpPr>
        <xdr:cNvPr id="385" name="【一般廃棄物処理施設】&#10;有形固定資産減価償却率最小値テキスト">
          <a:extLst>
            <a:ext uri="{FF2B5EF4-FFF2-40B4-BE49-F238E27FC236}">
              <a16:creationId xmlns="" xmlns:a16="http://schemas.microsoft.com/office/drawing/2014/main" id="{00000000-0008-0000-0200-000081010000}"/>
            </a:ext>
          </a:extLst>
        </xdr:cNvPr>
        <xdr:cNvSpPr txBox="1"/>
      </xdr:nvSpPr>
      <xdr:spPr>
        <a:xfrm>
          <a:off x="16357600"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32385</xdr:rowOff>
    </xdr:from>
    <xdr:to>
      <xdr:col>86</xdr:col>
      <xdr:colOff>25400</xdr:colOff>
      <xdr:row>39</xdr:row>
      <xdr:rowOff>32385</xdr:rowOff>
    </xdr:to>
    <xdr:cxnSp macro="">
      <xdr:nvCxnSpPr>
        <xdr:cNvPr id="386" name="直線コネクタ 385">
          <a:extLst>
            <a:ext uri="{FF2B5EF4-FFF2-40B4-BE49-F238E27FC236}">
              <a16:creationId xmlns="" xmlns:a16="http://schemas.microsoft.com/office/drawing/2014/main" id="{00000000-0008-0000-0200-000082010000}"/>
            </a:ext>
          </a:extLst>
        </xdr:cNvPr>
        <xdr:cNvCxnSpPr/>
      </xdr:nvCxnSpPr>
      <xdr:spPr>
        <a:xfrm>
          <a:off x="16230600" y="671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165752</xdr:rowOff>
    </xdr:from>
    <xdr:ext cx="405111" cy="259045"/>
    <xdr:sp macro="" textlink="">
      <xdr:nvSpPr>
        <xdr:cNvPr id="387" name="【一般廃棄物処理施設】&#10;有形固定資産減価償却率最大値テキスト">
          <a:extLst>
            <a:ext uri="{FF2B5EF4-FFF2-40B4-BE49-F238E27FC236}">
              <a16:creationId xmlns="" xmlns:a16="http://schemas.microsoft.com/office/drawing/2014/main" id="{00000000-0008-0000-0200-000083010000}"/>
            </a:ext>
          </a:extLst>
        </xdr:cNvPr>
        <xdr:cNvSpPr txBox="1"/>
      </xdr:nvSpPr>
      <xdr:spPr>
        <a:xfrm>
          <a:off x="16357600" y="5823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47625</xdr:rowOff>
    </xdr:from>
    <xdr:to>
      <xdr:col>86</xdr:col>
      <xdr:colOff>25400</xdr:colOff>
      <xdr:row>35</xdr:row>
      <xdr:rowOff>47625</xdr:rowOff>
    </xdr:to>
    <xdr:cxnSp macro="">
      <xdr:nvCxnSpPr>
        <xdr:cNvPr id="388" name="直線コネクタ 387">
          <a:extLst>
            <a:ext uri="{FF2B5EF4-FFF2-40B4-BE49-F238E27FC236}">
              <a16:creationId xmlns="" xmlns:a16="http://schemas.microsoft.com/office/drawing/2014/main" id="{00000000-0008-0000-0200-000084010000}"/>
            </a:ext>
          </a:extLst>
        </xdr:cNvPr>
        <xdr:cNvCxnSpPr/>
      </xdr:nvCxnSpPr>
      <xdr:spPr>
        <a:xfrm>
          <a:off x="16230600" y="6048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45737</xdr:rowOff>
    </xdr:from>
    <xdr:ext cx="405111" cy="259045"/>
    <xdr:sp macro="" textlink="">
      <xdr:nvSpPr>
        <xdr:cNvPr id="389" name="【一般廃棄物処理施設】&#10;有形固定資産減価償却率平均値テキスト">
          <a:extLst>
            <a:ext uri="{FF2B5EF4-FFF2-40B4-BE49-F238E27FC236}">
              <a16:creationId xmlns="" xmlns:a16="http://schemas.microsoft.com/office/drawing/2014/main" id="{00000000-0008-0000-0200-000085010000}"/>
            </a:ext>
          </a:extLst>
        </xdr:cNvPr>
        <xdr:cNvSpPr txBox="1"/>
      </xdr:nvSpPr>
      <xdr:spPr>
        <a:xfrm>
          <a:off x="16357600" y="621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67310</xdr:rowOff>
    </xdr:from>
    <xdr:to>
      <xdr:col>85</xdr:col>
      <xdr:colOff>177800</xdr:colOff>
      <xdr:row>36</xdr:row>
      <xdr:rowOff>168910</xdr:rowOff>
    </xdr:to>
    <xdr:sp macro="" textlink="">
      <xdr:nvSpPr>
        <xdr:cNvPr id="390" name="フローチャート: 判断 389">
          <a:extLst>
            <a:ext uri="{FF2B5EF4-FFF2-40B4-BE49-F238E27FC236}">
              <a16:creationId xmlns="" xmlns:a16="http://schemas.microsoft.com/office/drawing/2014/main" id="{00000000-0008-0000-0200-000086010000}"/>
            </a:ext>
          </a:extLst>
        </xdr:cNvPr>
        <xdr:cNvSpPr/>
      </xdr:nvSpPr>
      <xdr:spPr>
        <a:xfrm>
          <a:off x="162687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41</xdr:row>
      <xdr:rowOff>151130</xdr:rowOff>
    </xdr:from>
    <xdr:to>
      <xdr:col>81</xdr:col>
      <xdr:colOff>101600</xdr:colOff>
      <xdr:row>42</xdr:row>
      <xdr:rowOff>81280</xdr:rowOff>
    </xdr:to>
    <xdr:sp macro="" textlink="">
      <xdr:nvSpPr>
        <xdr:cNvPr id="391" name="フローチャート: 判断 390">
          <a:extLst>
            <a:ext uri="{FF2B5EF4-FFF2-40B4-BE49-F238E27FC236}">
              <a16:creationId xmlns="" xmlns:a16="http://schemas.microsoft.com/office/drawing/2014/main" id="{00000000-0008-0000-0200-000087010000}"/>
            </a:ext>
          </a:extLst>
        </xdr:cNvPr>
        <xdr:cNvSpPr/>
      </xdr:nvSpPr>
      <xdr:spPr>
        <a:xfrm>
          <a:off x="15430500" y="718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42</xdr:row>
      <xdr:rowOff>72407</xdr:rowOff>
    </xdr:from>
    <xdr:ext cx="405111" cy="259045"/>
    <xdr:sp macro="" textlink="">
      <xdr:nvSpPr>
        <xdr:cNvPr id="392" name="n_1aveValue【一般廃棄物処理施設】&#10;有形固定資産減価償却率">
          <a:extLst>
            <a:ext uri="{FF2B5EF4-FFF2-40B4-BE49-F238E27FC236}">
              <a16:creationId xmlns="" xmlns:a16="http://schemas.microsoft.com/office/drawing/2014/main" id="{00000000-0008-0000-0200-000088010000}"/>
            </a:ext>
          </a:extLst>
        </xdr:cNvPr>
        <xdr:cNvSpPr txBox="1"/>
      </xdr:nvSpPr>
      <xdr:spPr>
        <a:xfrm>
          <a:off x="15266044" y="727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69215</xdr:rowOff>
    </xdr:from>
    <xdr:to>
      <xdr:col>76</xdr:col>
      <xdr:colOff>165100</xdr:colOff>
      <xdr:row>38</xdr:row>
      <xdr:rowOff>170815</xdr:rowOff>
    </xdr:to>
    <xdr:sp macro="" textlink="">
      <xdr:nvSpPr>
        <xdr:cNvPr id="393" name="フローチャート: 判断 392">
          <a:extLst>
            <a:ext uri="{FF2B5EF4-FFF2-40B4-BE49-F238E27FC236}">
              <a16:creationId xmlns="" xmlns:a16="http://schemas.microsoft.com/office/drawing/2014/main" id="{00000000-0008-0000-0200-000089010000}"/>
            </a:ext>
          </a:extLst>
        </xdr:cNvPr>
        <xdr:cNvSpPr/>
      </xdr:nvSpPr>
      <xdr:spPr>
        <a:xfrm>
          <a:off x="14541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15892</xdr:rowOff>
    </xdr:from>
    <xdr:ext cx="405111" cy="259045"/>
    <xdr:sp macro="" textlink="">
      <xdr:nvSpPr>
        <xdr:cNvPr id="394" name="n_2aveValue【一般廃棄物処理施設】&#10;有形固定資産減価償却率">
          <a:extLst>
            <a:ext uri="{FF2B5EF4-FFF2-40B4-BE49-F238E27FC236}">
              <a16:creationId xmlns="" xmlns:a16="http://schemas.microsoft.com/office/drawing/2014/main" id="{00000000-0008-0000-0200-00008A010000}"/>
            </a:ext>
          </a:extLst>
        </xdr:cNvPr>
        <xdr:cNvSpPr txBox="1"/>
      </xdr:nvSpPr>
      <xdr:spPr>
        <a:xfrm>
          <a:off x="14389744" y="635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5" name="テキスト ボックス 394">
          <a:extLst>
            <a:ext uri="{FF2B5EF4-FFF2-40B4-BE49-F238E27FC236}">
              <a16:creationId xmlns="" xmlns:a16="http://schemas.microsoft.com/office/drawing/2014/main" id="{00000000-0008-0000-0200-00008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6" name="テキスト ボックス 395">
          <a:extLst>
            <a:ext uri="{FF2B5EF4-FFF2-40B4-BE49-F238E27FC236}">
              <a16:creationId xmlns="" xmlns:a16="http://schemas.microsoft.com/office/drawing/2014/main" id="{00000000-0008-0000-0200-00008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7" name="テキスト ボックス 396">
          <a:extLst>
            <a:ext uri="{FF2B5EF4-FFF2-40B4-BE49-F238E27FC236}">
              <a16:creationId xmlns="" xmlns:a16="http://schemas.microsoft.com/office/drawing/2014/main" id="{00000000-0008-0000-0200-00008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8" name="テキスト ボックス 397">
          <a:extLst>
            <a:ext uri="{FF2B5EF4-FFF2-40B4-BE49-F238E27FC236}">
              <a16:creationId xmlns="" xmlns:a16="http://schemas.microsoft.com/office/drawing/2014/main" id="{00000000-0008-0000-0200-00008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9" name="テキスト ボックス 398">
          <a:extLst>
            <a:ext uri="{FF2B5EF4-FFF2-40B4-BE49-F238E27FC236}">
              <a16:creationId xmlns="" xmlns:a16="http://schemas.microsoft.com/office/drawing/2014/main" id="{00000000-0008-0000-0200-00008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27305</xdr:rowOff>
    </xdr:from>
    <xdr:to>
      <xdr:col>81</xdr:col>
      <xdr:colOff>101600</xdr:colOff>
      <xdr:row>33</xdr:row>
      <xdr:rowOff>128905</xdr:rowOff>
    </xdr:to>
    <xdr:sp macro="" textlink="">
      <xdr:nvSpPr>
        <xdr:cNvPr id="400" name="楕円 399">
          <a:extLst>
            <a:ext uri="{FF2B5EF4-FFF2-40B4-BE49-F238E27FC236}">
              <a16:creationId xmlns="" xmlns:a16="http://schemas.microsoft.com/office/drawing/2014/main" id="{00000000-0008-0000-0200-000090010000}"/>
            </a:ext>
          </a:extLst>
        </xdr:cNvPr>
        <xdr:cNvSpPr/>
      </xdr:nvSpPr>
      <xdr:spPr>
        <a:xfrm>
          <a:off x="15430500" y="56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31</xdr:row>
      <xdr:rowOff>145432</xdr:rowOff>
    </xdr:from>
    <xdr:ext cx="405111" cy="259045"/>
    <xdr:sp macro="" textlink="">
      <xdr:nvSpPr>
        <xdr:cNvPr id="401" name="n_1mainValue【一般廃棄物処理施設】&#10;有形固定資産減価償却率">
          <a:extLst>
            <a:ext uri="{FF2B5EF4-FFF2-40B4-BE49-F238E27FC236}">
              <a16:creationId xmlns="" xmlns:a16="http://schemas.microsoft.com/office/drawing/2014/main" id="{00000000-0008-0000-0200-000091010000}"/>
            </a:ext>
          </a:extLst>
        </xdr:cNvPr>
        <xdr:cNvSpPr txBox="1"/>
      </xdr:nvSpPr>
      <xdr:spPr>
        <a:xfrm>
          <a:off x="15266044" y="546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2" name="正方形/長方形 401">
          <a:extLst>
            <a:ext uri="{FF2B5EF4-FFF2-40B4-BE49-F238E27FC236}">
              <a16:creationId xmlns="" xmlns:a16="http://schemas.microsoft.com/office/drawing/2014/main" id="{00000000-0008-0000-0200-00009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3" name="正方形/長方形 402">
          <a:extLst>
            <a:ext uri="{FF2B5EF4-FFF2-40B4-BE49-F238E27FC236}">
              <a16:creationId xmlns="" xmlns:a16="http://schemas.microsoft.com/office/drawing/2014/main" id="{00000000-0008-0000-0200-00009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4" name="正方形/長方形 403">
          <a:extLst>
            <a:ext uri="{FF2B5EF4-FFF2-40B4-BE49-F238E27FC236}">
              <a16:creationId xmlns="" xmlns:a16="http://schemas.microsoft.com/office/drawing/2014/main" id="{00000000-0008-0000-0200-00009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5" name="正方形/長方形 404">
          <a:extLst>
            <a:ext uri="{FF2B5EF4-FFF2-40B4-BE49-F238E27FC236}">
              <a16:creationId xmlns="" xmlns:a16="http://schemas.microsoft.com/office/drawing/2014/main" id="{00000000-0008-0000-0200-00009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6" name="正方形/長方形 405">
          <a:extLst>
            <a:ext uri="{FF2B5EF4-FFF2-40B4-BE49-F238E27FC236}">
              <a16:creationId xmlns="" xmlns:a16="http://schemas.microsoft.com/office/drawing/2014/main" id="{00000000-0008-0000-0200-00009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7" name="正方形/長方形 406">
          <a:extLst>
            <a:ext uri="{FF2B5EF4-FFF2-40B4-BE49-F238E27FC236}">
              <a16:creationId xmlns="" xmlns:a16="http://schemas.microsoft.com/office/drawing/2014/main" id="{00000000-0008-0000-0200-00009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8" name="正方形/長方形 407">
          <a:extLst>
            <a:ext uri="{FF2B5EF4-FFF2-40B4-BE49-F238E27FC236}">
              <a16:creationId xmlns="" xmlns:a16="http://schemas.microsoft.com/office/drawing/2014/main" id="{00000000-0008-0000-0200-00009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9" name="正方形/長方形 408">
          <a:extLst>
            <a:ext uri="{FF2B5EF4-FFF2-40B4-BE49-F238E27FC236}">
              <a16:creationId xmlns="" xmlns:a16="http://schemas.microsoft.com/office/drawing/2014/main" id="{00000000-0008-0000-0200-00009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0" name="テキスト ボックス 409">
          <a:extLst>
            <a:ext uri="{FF2B5EF4-FFF2-40B4-BE49-F238E27FC236}">
              <a16:creationId xmlns="" xmlns:a16="http://schemas.microsoft.com/office/drawing/2014/main" id="{00000000-0008-0000-0200-00009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1" name="直線コネクタ 410">
          <a:extLst>
            <a:ext uri="{FF2B5EF4-FFF2-40B4-BE49-F238E27FC236}">
              <a16:creationId xmlns="" xmlns:a16="http://schemas.microsoft.com/office/drawing/2014/main" id="{00000000-0008-0000-0200-00009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2" name="直線コネクタ 411">
          <a:extLst>
            <a:ext uri="{FF2B5EF4-FFF2-40B4-BE49-F238E27FC236}">
              <a16:creationId xmlns="" xmlns:a16="http://schemas.microsoft.com/office/drawing/2014/main" id="{00000000-0008-0000-0200-00009C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13" name="テキスト ボックス 412">
          <a:extLst>
            <a:ext uri="{FF2B5EF4-FFF2-40B4-BE49-F238E27FC236}">
              <a16:creationId xmlns="" xmlns:a16="http://schemas.microsoft.com/office/drawing/2014/main" id="{00000000-0008-0000-0200-00009D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4" name="直線コネクタ 413">
          <a:extLst>
            <a:ext uri="{FF2B5EF4-FFF2-40B4-BE49-F238E27FC236}">
              <a16:creationId xmlns="" xmlns:a16="http://schemas.microsoft.com/office/drawing/2014/main" id="{00000000-0008-0000-0200-00009E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15" name="テキスト ボックス 414">
          <a:extLst>
            <a:ext uri="{FF2B5EF4-FFF2-40B4-BE49-F238E27FC236}">
              <a16:creationId xmlns="" xmlns:a16="http://schemas.microsoft.com/office/drawing/2014/main" id="{00000000-0008-0000-0200-00009F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6" name="直線コネクタ 415">
          <a:extLst>
            <a:ext uri="{FF2B5EF4-FFF2-40B4-BE49-F238E27FC236}">
              <a16:creationId xmlns="" xmlns:a16="http://schemas.microsoft.com/office/drawing/2014/main" id="{00000000-0008-0000-0200-0000A0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17" name="テキスト ボックス 416">
          <a:extLst>
            <a:ext uri="{FF2B5EF4-FFF2-40B4-BE49-F238E27FC236}">
              <a16:creationId xmlns="" xmlns:a16="http://schemas.microsoft.com/office/drawing/2014/main" id="{00000000-0008-0000-0200-0000A1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8" name="直線コネクタ 417">
          <a:extLst>
            <a:ext uri="{FF2B5EF4-FFF2-40B4-BE49-F238E27FC236}">
              <a16:creationId xmlns="" xmlns:a16="http://schemas.microsoft.com/office/drawing/2014/main" id="{00000000-0008-0000-0200-0000A2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19" name="テキスト ボックス 418">
          <a:extLst>
            <a:ext uri="{FF2B5EF4-FFF2-40B4-BE49-F238E27FC236}">
              <a16:creationId xmlns="" xmlns:a16="http://schemas.microsoft.com/office/drawing/2014/main" id="{00000000-0008-0000-0200-0000A3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0" name="直線コネクタ 419">
          <a:extLst>
            <a:ext uri="{FF2B5EF4-FFF2-40B4-BE49-F238E27FC236}">
              <a16:creationId xmlns="" xmlns:a16="http://schemas.microsoft.com/office/drawing/2014/main" id="{00000000-0008-0000-0200-0000A4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21" name="テキスト ボックス 420">
          <a:extLst>
            <a:ext uri="{FF2B5EF4-FFF2-40B4-BE49-F238E27FC236}">
              <a16:creationId xmlns="" xmlns:a16="http://schemas.microsoft.com/office/drawing/2014/main" id="{00000000-0008-0000-0200-0000A5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2" name="直線コネクタ 421">
          <a:extLst>
            <a:ext uri="{FF2B5EF4-FFF2-40B4-BE49-F238E27FC236}">
              <a16:creationId xmlns="" xmlns:a16="http://schemas.microsoft.com/office/drawing/2014/main" id="{00000000-0008-0000-0200-0000A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3" name="テキスト ボックス 422">
          <a:extLst>
            <a:ext uri="{FF2B5EF4-FFF2-40B4-BE49-F238E27FC236}">
              <a16:creationId xmlns="" xmlns:a16="http://schemas.microsoft.com/office/drawing/2014/main" id="{00000000-0008-0000-0200-0000A7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4" name="【一般廃棄物処理施設】&#10;一人当たり有形固定資産（償却資産）額グラフ枠">
          <a:extLst>
            <a:ext uri="{FF2B5EF4-FFF2-40B4-BE49-F238E27FC236}">
              <a16:creationId xmlns="" xmlns:a16="http://schemas.microsoft.com/office/drawing/2014/main" id="{00000000-0008-0000-0200-0000A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38191</xdr:rowOff>
    </xdr:from>
    <xdr:to>
      <xdr:col>116</xdr:col>
      <xdr:colOff>62864</xdr:colOff>
      <xdr:row>41</xdr:row>
      <xdr:rowOff>119767</xdr:rowOff>
    </xdr:to>
    <xdr:cxnSp macro="">
      <xdr:nvCxnSpPr>
        <xdr:cNvPr id="425" name="直線コネクタ 424">
          <a:extLst>
            <a:ext uri="{FF2B5EF4-FFF2-40B4-BE49-F238E27FC236}">
              <a16:creationId xmlns="" xmlns:a16="http://schemas.microsoft.com/office/drawing/2014/main" id="{00000000-0008-0000-0200-0000A9010000}"/>
            </a:ext>
          </a:extLst>
        </xdr:cNvPr>
        <xdr:cNvCxnSpPr/>
      </xdr:nvCxnSpPr>
      <xdr:spPr>
        <a:xfrm flipV="1">
          <a:off x="22160864" y="6553291"/>
          <a:ext cx="0" cy="59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123594</xdr:rowOff>
    </xdr:from>
    <xdr:ext cx="534377" cy="259045"/>
    <xdr:sp macro="" textlink="">
      <xdr:nvSpPr>
        <xdr:cNvPr id="426" name="【一般廃棄物処理施設】&#10;一人当たり有形固定資産（償却資産）額最小値テキスト">
          <a:extLst>
            <a:ext uri="{FF2B5EF4-FFF2-40B4-BE49-F238E27FC236}">
              <a16:creationId xmlns="" xmlns:a16="http://schemas.microsoft.com/office/drawing/2014/main" id="{00000000-0008-0000-0200-0000AA010000}"/>
            </a:ext>
          </a:extLst>
        </xdr:cNvPr>
        <xdr:cNvSpPr txBox="1"/>
      </xdr:nvSpPr>
      <xdr:spPr>
        <a:xfrm>
          <a:off x="22199600" y="715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119767</xdr:rowOff>
    </xdr:from>
    <xdr:to>
      <xdr:col>116</xdr:col>
      <xdr:colOff>152400</xdr:colOff>
      <xdr:row>41</xdr:row>
      <xdr:rowOff>119767</xdr:rowOff>
    </xdr:to>
    <xdr:cxnSp macro="">
      <xdr:nvCxnSpPr>
        <xdr:cNvPr id="427" name="直線コネクタ 426">
          <a:extLst>
            <a:ext uri="{FF2B5EF4-FFF2-40B4-BE49-F238E27FC236}">
              <a16:creationId xmlns="" xmlns:a16="http://schemas.microsoft.com/office/drawing/2014/main" id="{00000000-0008-0000-0200-0000AB010000}"/>
            </a:ext>
          </a:extLst>
        </xdr:cNvPr>
        <xdr:cNvCxnSpPr/>
      </xdr:nvCxnSpPr>
      <xdr:spPr>
        <a:xfrm>
          <a:off x="22072600" y="714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156318</xdr:rowOff>
    </xdr:from>
    <xdr:ext cx="599010" cy="259045"/>
    <xdr:sp macro="" textlink="">
      <xdr:nvSpPr>
        <xdr:cNvPr id="428" name="【一般廃棄物処理施設】&#10;一人当たり有形固定資産（償却資産）額最大値テキスト">
          <a:extLst>
            <a:ext uri="{FF2B5EF4-FFF2-40B4-BE49-F238E27FC236}">
              <a16:creationId xmlns="" xmlns:a16="http://schemas.microsoft.com/office/drawing/2014/main" id="{00000000-0008-0000-0200-0000AC010000}"/>
            </a:ext>
          </a:extLst>
        </xdr:cNvPr>
        <xdr:cNvSpPr txBox="1"/>
      </xdr:nvSpPr>
      <xdr:spPr>
        <a:xfrm>
          <a:off x="22199600" y="6328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38191</xdr:rowOff>
    </xdr:from>
    <xdr:to>
      <xdr:col>116</xdr:col>
      <xdr:colOff>152400</xdr:colOff>
      <xdr:row>38</xdr:row>
      <xdr:rowOff>38191</xdr:rowOff>
    </xdr:to>
    <xdr:cxnSp macro="">
      <xdr:nvCxnSpPr>
        <xdr:cNvPr id="429" name="直線コネクタ 428">
          <a:extLst>
            <a:ext uri="{FF2B5EF4-FFF2-40B4-BE49-F238E27FC236}">
              <a16:creationId xmlns="" xmlns:a16="http://schemas.microsoft.com/office/drawing/2014/main" id="{00000000-0008-0000-0200-0000AD010000}"/>
            </a:ext>
          </a:extLst>
        </xdr:cNvPr>
        <xdr:cNvCxnSpPr/>
      </xdr:nvCxnSpPr>
      <xdr:spPr>
        <a:xfrm>
          <a:off x="22072600" y="655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97534</xdr:rowOff>
    </xdr:from>
    <xdr:ext cx="599010" cy="259045"/>
    <xdr:sp macro="" textlink="">
      <xdr:nvSpPr>
        <xdr:cNvPr id="430" name="【一般廃棄物処理施設】&#10;一人当たり有形固定資産（償却資産）額平均値テキスト">
          <a:extLst>
            <a:ext uri="{FF2B5EF4-FFF2-40B4-BE49-F238E27FC236}">
              <a16:creationId xmlns="" xmlns:a16="http://schemas.microsoft.com/office/drawing/2014/main" id="{00000000-0008-0000-0200-0000AE010000}"/>
            </a:ext>
          </a:extLst>
        </xdr:cNvPr>
        <xdr:cNvSpPr txBox="1"/>
      </xdr:nvSpPr>
      <xdr:spPr>
        <a:xfrm>
          <a:off x="22199600" y="67840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119107</xdr:rowOff>
    </xdr:from>
    <xdr:to>
      <xdr:col>116</xdr:col>
      <xdr:colOff>114300</xdr:colOff>
      <xdr:row>40</xdr:row>
      <xdr:rowOff>49257</xdr:rowOff>
    </xdr:to>
    <xdr:sp macro="" textlink="">
      <xdr:nvSpPr>
        <xdr:cNvPr id="431" name="フローチャート: 判断 430">
          <a:extLst>
            <a:ext uri="{FF2B5EF4-FFF2-40B4-BE49-F238E27FC236}">
              <a16:creationId xmlns="" xmlns:a16="http://schemas.microsoft.com/office/drawing/2014/main" id="{00000000-0008-0000-0200-0000AF010000}"/>
            </a:ext>
          </a:extLst>
        </xdr:cNvPr>
        <xdr:cNvSpPr/>
      </xdr:nvSpPr>
      <xdr:spPr>
        <a:xfrm>
          <a:off x="22110700" y="680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32</xdr:row>
      <xdr:rowOff>146836</xdr:rowOff>
    </xdr:from>
    <xdr:to>
      <xdr:col>112</xdr:col>
      <xdr:colOff>38100</xdr:colOff>
      <xdr:row>33</xdr:row>
      <xdr:rowOff>76986</xdr:rowOff>
    </xdr:to>
    <xdr:sp macro="" textlink="">
      <xdr:nvSpPr>
        <xdr:cNvPr id="432" name="フローチャート: 判断 431">
          <a:extLst>
            <a:ext uri="{FF2B5EF4-FFF2-40B4-BE49-F238E27FC236}">
              <a16:creationId xmlns="" xmlns:a16="http://schemas.microsoft.com/office/drawing/2014/main" id="{00000000-0008-0000-0200-0000B0010000}"/>
            </a:ext>
          </a:extLst>
        </xdr:cNvPr>
        <xdr:cNvSpPr/>
      </xdr:nvSpPr>
      <xdr:spPr>
        <a:xfrm>
          <a:off x="21272500" y="56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31</xdr:row>
      <xdr:rowOff>93513</xdr:rowOff>
    </xdr:from>
    <xdr:ext cx="599010" cy="259045"/>
    <xdr:sp macro="" textlink="">
      <xdr:nvSpPr>
        <xdr:cNvPr id="433" name="n_1aveValue【一般廃棄物処理施設】&#10;一人当たり有形固定資産（償却資産）額">
          <a:extLst>
            <a:ext uri="{FF2B5EF4-FFF2-40B4-BE49-F238E27FC236}">
              <a16:creationId xmlns="" xmlns:a16="http://schemas.microsoft.com/office/drawing/2014/main" id="{00000000-0008-0000-0200-0000B1010000}"/>
            </a:ext>
          </a:extLst>
        </xdr:cNvPr>
        <xdr:cNvSpPr txBox="1"/>
      </xdr:nvSpPr>
      <xdr:spPr>
        <a:xfrm>
          <a:off x="21011095" y="5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71375</xdr:rowOff>
    </xdr:from>
    <xdr:to>
      <xdr:col>107</xdr:col>
      <xdr:colOff>101600</xdr:colOff>
      <xdr:row>40</xdr:row>
      <xdr:rowOff>1525</xdr:rowOff>
    </xdr:to>
    <xdr:sp macro="" textlink="">
      <xdr:nvSpPr>
        <xdr:cNvPr id="434" name="フローチャート: 判断 433">
          <a:extLst>
            <a:ext uri="{FF2B5EF4-FFF2-40B4-BE49-F238E27FC236}">
              <a16:creationId xmlns="" xmlns:a16="http://schemas.microsoft.com/office/drawing/2014/main" id="{00000000-0008-0000-0200-0000B2010000}"/>
            </a:ext>
          </a:extLst>
        </xdr:cNvPr>
        <xdr:cNvSpPr/>
      </xdr:nvSpPr>
      <xdr:spPr>
        <a:xfrm>
          <a:off x="20383500" y="675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18052</xdr:rowOff>
    </xdr:from>
    <xdr:ext cx="599010" cy="259045"/>
    <xdr:sp macro="" textlink="">
      <xdr:nvSpPr>
        <xdr:cNvPr id="435" name="n_2aveValue【一般廃棄物処理施設】&#10;一人当たり有形固定資産（償却資産）額">
          <a:extLst>
            <a:ext uri="{FF2B5EF4-FFF2-40B4-BE49-F238E27FC236}">
              <a16:creationId xmlns="" xmlns:a16="http://schemas.microsoft.com/office/drawing/2014/main" id="{00000000-0008-0000-0200-0000B3010000}"/>
            </a:ext>
          </a:extLst>
        </xdr:cNvPr>
        <xdr:cNvSpPr txBox="1"/>
      </xdr:nvSpPr>
      <xdr:spPr>
        <a:xfrm>
          <a:off x="20134795" y="653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6" name="テキスト ボックス 435">
          <a:extLst>
            <a:ext uri="{FF2B5EF4-FFF2-40B4-BE49-F238E27FC236}">
              <a16:creationId xmlns="" xmlns:a16="http://schemas.microsoft.com/office/drawing/2014/main" id="{00000000-0008-0000-0200-0000B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7" name="テキスト ボックス 436">
          <a:extLst>
            <a:ext uri="{FF2B5EF4-FFF2-40B4-BE49-F238E27FC236}">
              <a16:creationId xmlns="" xmlns:a16="http://schemas.microsoft.com/office/drawing/2014/main" id="{00000000-0008-0000-0200-0000B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8" name="テキスト ボックス 437">
          <a:extLst>
            <a:ext uri="{FF2B5EF4-FFF2-40B4-BE49-F238E27FC236}">
              <a16:creationId xmlns="" xmlns:a16="http://schemas.microsoft.com/office/drawing/2014/main" id="{00000000-0008-0000-0200-0000B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9" name="テキスト ボックス 438">
          <a:extLst>
            <a:ext uri="{FF2B5EF4-FFF2-40B4-BE49-F238E27FC236}">
              <a16:creationId xmlns="" xmlns:a16="http://schemas.microsoft.com/office/drawing/2014/main" id="{00000000-0008-0000-0200-0000B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0" name="テキスト ボックス 439">
          <a:extLst>
            <a:ext uri="{FF2B5EF4-FFF2-40B4-BE49-F238E27FC236}">
              <a16:creationId xmlns="" xmlns:a16="http://schemas.microsoft.com/office/drawing/2014/main" id="{00000000-0008-0000-0200-0000B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109224</xdr:rowOff>
    </xdr:from>
    <xdr:to>
      <xdr:col>112</xdr:col>
      <xdr:colOff>38100</xdr:colOff>
      <xdr:row>42</xdr:row>
      <xdr:rowOff>39374</xdr:rowOff>
    </xdr:to>
    <xdr:sp macro="" textlink="">
      <xdr:nvSpPr>
        <xdr:cNvPr id="441" name="楕円 440">
          <a:extLst>
            <a:ext uri="{FF2B5EF4-FFF2-40B4-BE49-F238E27FC236}">
              <a16:creationId xmlns="" xmlns:a16="http://schemas.microsoft.com/office/drawing/2014/main" id="{00000000-0008-0000-0200-0000B9010000}"/>
            </a:ext>
          </a:extLst>
        </xdr:cNvPr>
        <xdr:cNvSpPr/>
      </xdr:nvSpPr>
      <xdr:spPr>
        <a:xfrm>
          <a:off x="21272500" y="71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42</xdr:row>
      <xdr:rowOff>30501</xdr:rowOff>
    </xdr:from>
    <xdr:ext cx="534377" cy="259045"/>
    <xdr:sp macro="" textlink="">
      <xdr:nvSpPr>
        <xdr:cNvPr id="442" name="n_1mainValue【一般廃棄物処理施設】&#10;一人当たり有形固定資産（償却資産）額">
          <a:extLst>
            <a:ext uri="{FF2B5EF4-FFF2-40B4-BE49-F238E27FC236}">
              <a16:creationId xmlns="" xmlns:a16="http://schemas.microsoft.com/office/drawing/2014/main" id="{00000000-0008-0000-0200-0000BA010000}"/>
            </a:ext>
          </a:extLst>
        </xdr:cNvPr>
        <xdr:cNvSpPr txBox="1"/>
      </xdr:nvSpPr>
      <xdr:spPr>
        <a:xfrm>
          <a:off x="21043411" y="72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a:extLst>
            <a:ext uri="{FF2B5EF4-FFF2-40B4-BE49-F238E27FC236}">
              <a16:creationId xmlns="" xmlns:a16="http://schemas.microsoft.com/office/drawing/2014/main" id="{00000000-0008-0000-0200-0000B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a:extLst>
            <a:ext uri="{FF2B5EF4-FFF2-40B4-BE49-F238E27FC236}">
              <a16:creationId xmlns="" xmlns:a16="http://schemas.microsoft.com/office/drawing/2014/main" id="{00000000-0008-0000-0200-0000B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a:extLst>
            <a:ext uri="{FF2B5EF4-FFF2-40B4-BE49-F238E27FC236}">
              <a16:creationId xmlns="" xmlns:a16="http://schemas.microsoft.com/office/drawing/2014/main" id="{00000000-0008-0000-0200-0000B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a:extLst>
            <a:ext uri="{FF2B5EF4-FFF2-40B4-BE49-F238E27FC236}">
              <a16:creationId xmlns="" xmlns:a16="http://schemas.microsoft.com/office/drawing/2014/main" id="{00000000-0008-0000-0200-0000B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a:extLst>
            <a:ext uri="{FF2B5EF4-FFF2-40B4-BE49-F238E27FC236}">
              <a16:creationId xmlns="" xmlns:a16="http://schemas.microsoft.com/office/drawing/2014/main" id="{00000000-0008-0000-0200-0000B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a:extLst>
            <a:ext uri="{FF2B5EF4-FFF2-40B4-BE49-F238E27FC236}">
              <a16:creationId xmlns="" xmlns:a16="http://schemas.microsoft.com/office/drawing/2014/main" id="{00000000-0008-0000-0200-0000C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a:extLst>
            <a:ext uri="{FF2B5EF4-FFF2-40B4-BE49-F238E27FC236}">
              <a16:creationId xmlns="" xmlns:a16="http://schemas.microsoft.com/office/drawing/2014/main" id="{00000000-0008-0000-0200-0000C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a:extLst>
            <a:ext uri="{FF2B5EF4-FFF2-40B4-BE49-F238E27FC236}">
              <a16:creationId xmlns="" xmlns:a16="http://schemas.microsoft.com/office/drawing/2014/main" id="{00000000-0008-0000-0200-0000C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a:extLst>
            <a:ext uri="{FF2B5EF4-FFF2-40B4-BE49-F238E27FC236}">
              <a16:creationId xmlns="" xmlns:a16="http://schemas.microsoft.com/office/drawing/2014/main" id="{00000000-0008-0000-0200-0000C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a:extLst>
            <a:ext uri="{FF2B5EF4-FFF2-40B4-BE49-F238E27FC236}">
              <a16:creationId xmlns="" xmlns:a16="http://schemas.microsoft.com/office/drawing/2014/main" id="{00000000-0008-0000-0200-0000C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3" name="テキスト ボックス 452">
          <a:extLst>
            <a:ext uri="{FF2B5EF4-FFF2-40B4-BE49-F238E27FC236}">
              <a16:creationId xmlns="" xmlns:a16="http://schemas.microsoft.com/office/drawing/2014/main" id="{00000000-0008-0000-0200-0000C5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4" name="直線コネクタ 453">
          <a:extLst>
            <a:ext uri="{FF2B5EF4-FFF2-40B4-BE49-F238E27FC236}">
              <a16:creationId xmlns="" xmlns:a16="http://schemas.microsoft.com/office/drawing/2014/main" id="{00000000-0008-0000-0200-0000C6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5" name="テキスト ボックス 454">
          <a:extLst>
            <a:ext uri="{FF2B5EF4-FFF2-40B4-BE49-F238E27FC236}">
              <a16:creationId xmlns="" xmlns:a16="http://schemas.microsoft.com/office/drawing/2014/main" id="{00000000-0008-0000-0200-0000C701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56" name="直線コネクタ 455">
          <a:extLst>
            <a:ext uri="{FF2B5EF4-FFF2-40B4-BE49-F238E27FC236}">
              <a16:creationId xmlns="" xmlns:a16="http://schemas.microsoft.com/office/drawing/2014/main" id="{00000000-0008-0000-0200-0000C8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57" name="テキスト ボックス 456">
          <a:extLst>
            <a:ext uri="{FF2B5EF4-FFF2-40B4-BE49-F238E27FC236}">
              <a16:creationId xmlns="" xmlns:a16="http://schemas.microsoft.com/office/drawing/2014/main" id="{00000000-0008-0000-0200-0000C9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58" name="直線コネクタ 457">
          <a:extLst>
            <a:ext uri="{FF2B5EF4-FFF2-40B4-BE49-F238E27FC236}">
              <a16:creationId xmlns="" xmlns:a16="http://schemas.microsoft.com/office/drawing/2014/main" id="{00000000-0008-0000-0200-0000CA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59" name="テキスト ボックス 458">
          <a:extLst>
            <a:ext uri="{FF2B5EF4-FFF2-40B4-BE49-F238E27FC236}">
              <a16:creationId xmlns="" xmlns:a16="http://schemas.microsoft.com/office/drawing/2014/main" id="{00000000-0008-0000-0200-0000CB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0" name="直線コネクタ 459">
          <a:extLst>
            <a:ext uri="{FF2B5EF4-FFF2-40B4-BE49-F238E27FC236}">
              <a16:creationId xmlns="" xmlns:a16="http://schemas.microsoft.com/office/drawing/2014/main" id="{00000000-0008-0000-0200-0000CC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61" name="テキスト ボックス 460">
          <a:extLst>
            <a:ext uri="{FF2B5EF4-FFF2-40B4-BE49-F238E27FC236}">
              <a16:creationId xmlns="" xmlns:a16="http://schemas.microsoft.com/office/drawing/2014/main" id="{00000000-0008-0000-0200-0000CD010000}"/>
            </a:ext>
          </a:extLst>
        </xdr:cNvPr>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2" name="直線コネクタ 461">
          <a:extLst>
            <a:ext uri="{FF2B5EF4-FFF2-40B4-BE49-F238E27FC236}">
              <a16:creationId xmlns="" xmlns:a16="http://schemas.microsoft.com/office/drawing/2014/main" id="{00000000-0008-0000-0200-0000CE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3" name="テキスト ボックス 462">
          <a:extLst>
            <a:ext uri="{FF2B5EF4-FFF2-40B4-BE49-F238E27FC236}">
              <a16:creationId xmlns="" xmlns:a16="http://schemas.microsoft.com/office/drawing/2014/main" id="{00000000-0008-0000-0200-0000CF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4" name="【保健センター・保健所】&#10;有形固定資産減価償却率グラフ枠">
          <a:extLst>
            <a:ext uri="{FF2B5EF4-FFF2-40B4-BE49-F238E27FC236}">
              <a16:creationId xmlns="" xmlns:a16="http://schemas.microsoft.com/office/drawing/2014/main" id="{00000000-0008-0000-0200-0000D0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xdr:rowOff>
    </xdr:from>
    <xdr:to>
      <xdr:col>85</xdr:col>
      <xdr:colOff>126364</xdr:colOff>
      <xdr:row>64</xdr:row>
      <xdr:rowOff>112014</xdr:rowOff>
    </xdr:to>
    <xdr:cxnSp macro="">
      <xdr:nvCxnSpPr>
        <xdr:cNvPr id="465" name="直線コネクタ 464">
          <a:extLst>
            <a:ext uri="{FF2B5EF4-FFF2-40B4-BE49-F238E27FC236}">
              <a16:creationId xmlns="" xmlns:a16="http://schemas.microsoft.com/office/drawing/2014/main" id="{00000000-0008-0000-0200-0000D1010000}"/>
            </a:ext>
          </a:extLst>
        </xdr:cNvPr>
        <xdr:cNvCxnSpPr/>
      </xdr:nvCxnSpPr>
      <xdr:spPr>
        <a:xfrm flipV="1">
          <a:off x="16318864" y="9605772"/>
          <a:ext cx="0" cy="147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115841</xdr:rowOff>
    </xdr:from>
    <xdr:ext cx="405111" cy="259045"/>
    <xdr:sp macro="" textlink="">
      <xdr:nvSpPr>
        <xdr:cNvPr id="466" name="【保健センター・保健所】&#10;有形固定資産減価償却率最小値テキスト">
          <a:extLst>
            <a:ext uri="{FF2B5EF4-FFF2-40B4-BE49-F238E27FC236}">
              <a16:creationId xmlns="" xmlns:a16="http://schemas.microsoft.com/office/drawing/2014/main" id="{00000000-0008-0000-0200-0000D2010000}"/>
            </a:ext>
          </a:extLst>
        </xdr:cNvPr>
        <xdr:cNvSpPr txBox="1"/>
      </xdr:nvSpPr>
      <xdr:spPr>
        <a:xfrm>
          <a:off x="16357600" y="1108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112014</xdr:rowOff>
    </xdr:from>
    <xdr:to>
      <xdr:col>86</xdr:col>
      <xdr:colOff>25400</xdr:colOff>
      <xdr:row>64</xdr:row>
      <xdr:rowOff>112014</xdr:rowOff>
    </xdr:to>
    <xdr:cxnSp macro="">
      <xdr:nvCxnSpPr>
        <xdr:cNvPr id="467" name="直線コネクタ 466">
          <a:extLst>
            <a:ext uri="{FF2B5EF4-FFF2-40B4-BE49-F238E27FC236}">
              <a16:creationId xmlns="" xmlns:a16="http://schemas.microsoft.com/office/drawing/2014/main" id="{00000000-0008-0000-0200-0000D3010000}"/>
            </a:ext>
          </a:extLst>
        </xdr:cNvPr>
        <xdr:cNvCxnSpPr/>
      </xdr:nvCxnSpPr>
      <xdr:spPr>
        <a:xfrm>
          <a:off x="16230600" y="110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122699</xdr:rowOff>
    </xdr:from>
    <xdr:ext cx="405111" cy="259045"/>
    <xdr:sp macro="" textlink="">
      <xdr:nvSpPr>
        <xdr:cNvPr id="468" name="【保健センター・保健所】&#10;有形固定資産減価償却率最大値テキスト">
          <a:extLst>
            <a:ext uri="{FF2B5EF4-FFF2-40B4-BE49-F238E27FC236}">
              <a16:creationId xmlns="" xmlns:a16="http://schemas.microsoft.com/office/drawing/2014/main" id="{00000000-0008-0000-0200-0000D4010000}"/>
            </a:ext>
          </a:extLst>
        </xdr:cNvPr>
        <xdr:cNvSpPr txBox="1"/>
      </xdr:nvSpPr>
      <xdr:spPr>
        <a:xfrm>
          <a:off x="16357600" y="9380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xdr:rowOff>
    </xdr:from>
    <xdr:to>
      <xdr:col>86</xdr:col>
      <xdr:colOff>25400</xdr:colOff>
      <xdr:row>56</xdr:row>
      <xdr:rowOff>4572</xdr:rowOff>
    </xdr:to>
    <xdr:cxnSp macro="">
      <xdr:nvCxnSpPr>
        <xdr:cNvPr id="469" name="直線コネクタ 468">
          <a:extLst>
            <a:ext uri="{FF2B5EF4-FFF2-40B4-BE49-F238E27FC236}">
              <a16:creationId xmlns="" xmlns:a16="http://schemas.microsoft.com/office/drawing/2014/main" id="{00000000-0008-0000-0200-0000D5010000}"/>
            </a:ext>
          </a:extLst>
        </xdr:cNvPr>
        <xdr:cNvCxnSpPr/>
      </xdr:nvCxnSpPr>
      <xdr:spPr>
        <a:xfrm>
          <a:off x="16230600" y="960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94505</xdr:rowOff>
    </xdr:from>
    <xdr:ext cx="405111" cy="259045"/>
    <xdr:sp macro="" textlink="">
      <xdr:nvSpPr>
        <xdr:cNvPr id="470" name="【保健センター・保健所】&#10;有形固定資産減価償却率平均値テキスト">
          <a:extLst>
            <a:ext uri="{FF2B5EF4-FFF2-40B4-BE49-F238E27FC236}">
              <a16:creationId xmlns="" xmlns:a16="http://schemas.microsoft.com/office/drawing/2014/main" id="{00000000-0008-0000-0200-0000D6010000}"/>
            </a:ext>
          </a:extLst>
        </xdr:cNvPr>
        <xdr:cNvSpPr txBox="1"/>
      </xdr:nvSpPr>
      <xdr:spPr>
        <a:xfrm>
          <a:off x="16357600" y="107244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116078</xdr:rowOff>
    </xdr:from>
    <xdr:to>
      <xdr:col>85</xdr:col>
      <xdr:colOff>177800</xdr:colOff>
      <xdr:row>63</xdr:row>
      <xdr:rowOff>46228</xdr:rowOff>
    </xdr:to>
    <xdr:sp macro="" textlink="">
      <xdr:nvSpPr>
        <xdr:cNvPr id="471" name="フローチャート: 判断 470">
          <a:extLst>
            <a:ext uri="{FF2B5EF4-FFF2-40B4-BE49-F238E27FC236}">
              <a16:creationId xmlns="" xmlns:a16="http://schemas.microsoft.com/office/drawing/2014/main" id="{00000000-0008-0000-0200-0000D7010000}"/>
            </a:ext>
          </a:extLst>
        </xdr:cNvPr>
        <xdr:cNvSpPr/>
      </xdr:nvSpPr>
      <xdr:spPr>
        <a:xfrm>
          <a:off x="16268700" y="1074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17780</xdr:rowOff>
    </xdr:from>
    <xdr:to>
      <xdr:col>81</xdr:col>
      <xdr:colOff>101600</xdr:colOff>
      <xdr:row>62</xdr:row>
      <xdr:rowOff>119380</xdr:rowOff>
    </xdr:to>
    <xdr:sp macro="" textlink="">
      <xdr:nvSpPr>
        <xdr:cNvPr id="472" name="フローチャート: 判断 471">
          <a:extLst>
            <a:ext uri="{FF2B5EF4-FFF2-40B4-BE49-F238E27FC236}">
              <a16:creationId xmlns="" xmlns:a16="http://schemas.microsoft.com/office/drawing/2014/main" id="{00000000-0008-0000-0200-0000D8010000}"/>
            </a:ext>
          </a:extLst>
        </xdr:cNvPr>
        <xdr:cNvSpPr/>
      </xdr:nvSpPr>
      <xdr:spPr>
        <a:xfrm>
          <a:off x="15430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62</xdr:row>
      <xdr:rowOff>110507</xdr:rowOff>
    </xdr:from>
    <xdr:ext cx="405111" cy="259045"/>
    <xdr:sp macro="" textlink="">
      <xdr:nvSpPr>
        <xdr:cNvPr id="473" name="n_1aveValue【保健センター・保健所】&#10;有形固定資産減価償却率">
          <a:extLst>
            <a:ext uri="{FF2B5EF4-FFF2-40B4-BE49-F238E27FC236}">
              <a16:creationId xmlns="" xmlns:a16="http://schemas.microsoft.com/office/drawing/2014/main" id="{00000000-0008-0000-0200-0000D9010000}"/>
            </a:ext>
          </a:extLst>
        </xdr:cNvPr>
        <xdr:cNvSpPr txBox="1"/>
      </xdr:nvSpPr>
      <xdr:spPr>
        <a:xfrm>
          <a:off x="15266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62</xdr:row>
      <xdr:rowOff>118364</xdr:rowOff>
    </xdr:from>
    <xdr:to>
      <xdr:col>76</xdr:col>
      <xdr:colOff>165100</xdr:colOff>
      <xdr:row>63</xdr:row>
      <xdr:rowOff>48514</xdr:rowOff>
    </xdr:to>
    <xdr:sp macro="" textlink="">
      <xdr:nvSpPr>
        <xdr:cNvPr id="474" name="フローチャート: 判断 473">
          <a:extLst>
            <a:ext uri="{FF2B5EF4-FFF2-40B4-BE49-F238E27FC236}">
              <a16:creationId xmlns="" xmlns:a16="http://schemas.microsoft.com/office/drawing/2014/main" id="{00000000-0008-0000-0200-0000DA010000}"/>
            </a:ext>
          </a:extLst>
        </xdr:cNvPr>
        <xdr:cNvSpPr/>
      </xdr:nvSpPr>
      <xdr:spPr>
        <a:xfrm>
          <a:off x="14541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65041</xdr:rowOff>
    </xdr:from>
    <xdr:ext cx="405111" cy="259045"/>
    <xdr:sp macro="" textlink="">
      <xdr:nvSpPr>
        <xdr:cNvPr id="475" name="n_2aveValue【保健センター・保健所】&#10;有形固定資産減価償却率">
          <a:extLst>
            <a:ext uri="{FF2B5EF4-FFF2-40B4-BE49-F238E27FC236}">
              <a16:creationId xmlns="" xmlns:a16="http://schemas.microsoft.com/office/drawing/2014/main" id="{00000000-0008-0000-0200-0000DB010000}"/>
            </a:ext>
          </a:extLst>
        </xdr:cNvPr>
        <xdr:cNvSpPr txBox="1"/>
      </xdr:nvSpPr>
      <xdr:spPr>
        <a:xfrm>
          <a:off x="14389744" y="10523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76" name="テキスト ボックス 475">
          <a:extLst>
            <a:ext uri="{FF2B5EF4-FFF2-40B4-BE49-F238E27FC236}">
              <a16:creationId xmlns="" xmlns:a16="http://schemas.microsoft.com/office/drawing/2014/main" id="{00000000-0008-0000-0200-0000D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7" name="テキスト ボックス 476">
          <a:extLst>
            <a:ext uri="{FF2B5EF4-FFF2-40B4-BE49-F238E27FC236}">
              <a16:creationId xmlns="" xmlns:a16="http://schemas.microsoft.com/office/drawing/2014/main" id="{00000000-0008-0000-0200-0000D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8" name="テキスト ボックス 477">
          <a:extLst>
            <a:ext uri="{FF2B5EF4-FFF2-40B4-BE49-F238E27FC236}">
              <a16:creationId xmlns="" xmlns:a16="http://schemas.microsoft.com/office/drawing/2014/main" id="{00000000-0008-0000-0200-0000D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9" name="テキスト ボックス 478">
          <a:extLst>
            <a:ext uri="{FF2B5EF4-FFF2-40B4-BE49-F238E27FC236}">
              <a16:creationId xmlns="" xmlns:a16="http://schemas.microsoft.com/office/drawing/2014/main" id="{00000000-0008-0000-0200-0000D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0" name="テキスト ボックス 479">
          <a:extLst>
            <a:ext uri="{FF2B5EF4-FFF2-40B4-BE49-F238E27FC236}">
              <a16:creationId xmlns="" xmlns:a16="http://schemas.microsoft.com/office/drawing/2014/main" id="{00000000-0008-0000-0200-0000E0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47498</xdr:rowOff>
    </xdr:from>
    <xdr:to>
      <xdr:col>81</xdr:col>
      <xdr:colOff>101600</xdr:colOff>
      <xdr:row>61</xdr:row>
      <xdr:rowOff>149098</xdr:rowOff>
    </xdr:to>
    <xdr:sp macro="" textlink="">
      <xdr:nvSpPr>
        <xdr:cNvPr id="481" name="楕円 480">
          <a:extLst>
            <a:ext uri="{FF2B5EF4-FFF2-40B4-BE49-F238E27FC236}">
              <a16:creationId xmlns="" xmlns:a16="http://schemas.microsoft.com/office/drawing/2014/main" id="{00000000-0008-0000-0200-0000E1010000}"/>
            </a:ext>
          </a:extLst>
        </xdr:cNvPr>
        <xdr:cNvSpPr/>
      </xdr:nvSpPr>
      <xdr:spPr>
        <a:xfrm>
          <a:off x="154305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165625</xdr:rowOff>
    </xdr:from>
    <xdr:ext cx="405111" cy="259045"/>
    <xdr:sp macro="" textlink="">
      <xdr:nvSpPr>
        <xdr:cNvPr id="482" name="n_1mainValue【保健センター・保健所】&#10;有形固定資産減価償却率">
          <a:extLst>
            <a:ext uri="{FF2B5EF4-FFF2-40B4-BE49-F238E27FC236}">
              <a16:creationId xmlns="" xmlns:a16="http://schemas.microsoft.com/office/drawing/2014/main" id="{00000000-0008-0000-0200-0000E2010000}"/>
            </a:ext>
          </a:extLst>
        </xdr:cNvPr>
        <xdr:cNvSpPr txBox="1"/>
      </xdr:nvSpPr>
      <xdr:spPr>
        <a:xfrm>
          <a:off x="15266044" y="1028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3" name="正方形/長方形 482">
          <a:extLst>
            <a:ext uri="{FF2B5EF4-FFF2-40B4-BE49-F238E27FC236}">
              <a16:creationId xmlns="" xmlns:a16="http://schemas.microsoft.com/office/drawing/2014/main" id="{00000000-0008-0000-0200-0000E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4" name="正方形/長方形 483">
          <a:extLst>
            <a:ext uri="{FF2B5EF4-FFF2-40B4-BE49-F238E27FC236}">
              <a16:creationId xmlns="" xmlns:a16="http://schemas.microsoft.com/office/drawing/2014/main" id="{00000000-0008-0000-0200-0000E4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5" name="正方形/長方形 484">
          <a:extLst>
            <a:ext uri="{FF2B5EF4-FFF2-40B4-BE49-F238E27FC236}">
              <a16:creationId xmlns="" xmlns:a16="http://schemas.microsoft.com/office/drawing/2014/main" id="{00000000-0008-0000-0200-0000E5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6" name="正方形/長方形 485">
          <a:extLst>
            <a:ext uri="{FF2B5EF4-FFF2-40B4-BE49-F238E27FC236}">
              <a16:creationId xmlns="" xmlns:a16="http://schemas.microsoft.com/office/drawing/2014/main" id="{00000000-0008-0000-0200-0000E6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7" name="正方形/長方形 486">
          <a:extLst>
            <a:ext uri="{FF2B5EF4-FFF2-40B4-BE49-F238E27FC236}">
              <a16:creationId xmlns="" xmlns:a16="http://schemas.microsoft.com/office/drawing/2014/main" id="{00000000-0008-0000-0200-0000E7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8" name="正方形/長方形 487">
          <a:extLst>
            <a:ext uri="{FF2B5EF4-FFF2-40B4-BE49-F238E27FC236}">
              <a16:creationId xmlns="" xmlns:a16="http://schemas.microsoft.com/office/drawing/2014/main" id="{00000000-0008-0000-0200-0000E8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9" name="正方形/長方形 488">
          <a:extLst>
            <a:ext uri="{FF2B5EF4-FFF2-40B4-BE49-F238E27FC236}">
              <a16:creationId xmlns="" xmlns:a16="http://schemas.microsoft.com/office/drawing/2014/main" id="{00000000-0008-0000-0200-0000E9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0" name="正方形/長方形 489">
          <a:extLst>
            <a:ext uri="{FF2B5EF4-FFF2-40B4-BE49-F238E27FC236}">
              <a16:creationId xmlns="" xmlns:a16="http://schemas.microsoft.com/office/drawing/2014/main" id="{00000000-0008-0000-0200-0000EA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1" name="テキスト ボックス 490">
          <a:extLst>
            <a:ext uri="{FF2B5EF4-FFF2-40B4-BE49-F238E27FC236}">
              <a16:creationId xmlns="" xmlns:a16="http://schemas.microsoft.com/office/drawing/2014/main" id="{00000000-0008-0000-0200-0000EB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2" name="直線コネクタ 491">
          <a:extLst>
            <a:ext uri="{FF2B5EF4-FFF2-40B4-BE49-F238E27FC236}">
              <a16:creationId xmlns="" xmlns:a16="http://schemas.microsoft.com/office/drawing/2014/main" id="{00000000-0008-0000-0200-0000EC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93" name="直線コネクタ 492">
          <a:extLst>
            <a:ext uri="{FF2B5EF4-FFF2-40B4-BE49-F238E27FC236}">
              <a16:creationId xmlns="" xmlns:a16="http://schemas.microsoft.com/office/drawing/2014/main" id="{00000000-0008-0000-0200-0000ED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4" name="テキスト ボックス 493">
          <a:extLst>
            <a:ext uri="{FF2B5EF4-FFF2-40B4-BE49-F238E27FC236}">
              <a16:creationId xmlns="" xmlns:a16="http://schemas.microsoft.com/office/drawing/2014/main" id="{00000000-0008-0000-0200-0000EE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5" name="直線コネクタ 494">
          <a:extLst>
            <a:ext uri="{FF2B5EF4-FFF2-40B4-BE49-F238E27FC236}">
              <a16:creationId xmlns="" xmlns:a16="http://schemas.microsoft.com/office/drawing/2014/main" id="{00000000-0008-0000-0200-0000EF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6" name="テキスト ボックス 495">
          <a:extLst>
            <a:ext uri="{FF2B5EF4-FFF2-40B4-BE49-F238E27FC236}">
              <a16:creationId xmlns="" xmlns:a16="http://schemas.microsoft.com/office/drawing/2014/main" id="{00000000-0008-0000-0200-0000F0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7" name="直線コネクタ 496">
          <a:extLst>
            <a:ext uri="{FF2B5EF4-FFF2-40B4-BE49-F238E27FC236}">
              <a16:creationId xmlns="" xmlns:a16="http://schemas.microsoft.com/office/drawing/2014/main" id="{00000000-0008-0000-0200-0000F1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8" name="テキスト ボックス 497">
          <a:extLst>
            <a:ext uri="{FF2B5EF4-FFF2-40B4-BE49-F238E27FC236}">
              <a16:creationId xmlns="" xmlns:a16="http://schemas.microsoft.com/office/drawing/2014/main" id="{00000000-0008-0000-0200-0000F2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9" name="直線コネクタ 498">
          <a:extLst>
            <a:ext uri="{FF2B5EF4-FFF2-40B4-BE49-F238E27FC236}">
              <a16:creationId xmlns="" xmlns:a16="http://schemas.microsoft.com/office/drawing/2014/main" id="{00000000-0008-0000-0200-0000F3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0" name="テキスト ボックス 499">
          <a:extLst>
            <a:ext uri="{FF2B5EF4-FFF2-40B4-BE49-F238E27FC236}">
              <a16:creationId xmlns="" xmlns:a16="http://schemas.microsoft.com/office/drawing/2014/main" id="{00000000-0008-0000-0200-0000F4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1" name="直線コネクタ 500">
          <a:extLst>
            <a:ext uri="{FF2B5EF4-FFF2-40B4-BE49-F238E27FC236}">
              <a16:creationId xmlns="" xmlns:a16="http://schemas.microsoft.com/office/drawing/2014/main" id="{00000000-0008-0000-0200-0000F5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2" name="テキスト ボックス 501">
          <a:extLst>
            <a:ext uri="{FF2B5EF4-FFF2-40B4-BE49-F238E27FC236}">
              <a16:creationId xmlns="" xmlns:a16="http://schemas.microsoft.com/office/drawing/2014/main" id="{00000000-0008-0000-0200-0000F6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3" name="【保健センター・保健所】&#10;一人当たり面積グラフ枠">
          <a:extLst>
            <a:ext uri="{FF2B5EF4-FFF2-40B4-BE49-F238E27FC236}">
              <a16:creationId xmlns="" xmlns:a16="http://schemas.microsoft.com/office/drawing/2014/main" id="{00000000-0008-0000-0200-0000F7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43434</xdr:rowOff>
    </xdr:from>
    <xdr:to>
      <xdr:col>116</xdr:col>
      <xdr:colOff>62864</xdr:colOff>
      <xdr:row>63</xdr:row>
      <xdr:rowOff>11430</xdr:rowOff>
    </xdr:to>
    <xdr:cxnSp macro="">
      <xdr:nvCxnSpPr>
        <xdr:cNvPr id="504" name="直線コネクタ 503">
          <a:extLst>
            <a:ext uri="{FF2B5EF4-FFF2-40B4-BE49-F238E27FC236}">
              <a16:creationId xmlns="" xmlns:a16="http://schemas.microsoft.com/office/drawing/2014/main" id="{00000000-0008-0000-0200-0000F8010000}"/>
            </a:ext>
          </a:extLst>
        </xdr:cNvPr>
        <xdr:cNvCxnSpPr/>
      </xdr:nvCxnSpPr>
      <xdr:spPr>
        <a:xfrm flipV="1">
          <a:off x="22160864" y="981608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15257</xdr:rowOff>
    </xdr:from>
    <xdr:ext cx="469744" cy="259045"/>
    <xdr:sp macro="" textlink="">
      <xdr:nvSpPr>
        <xdr:cNvPr id="505" name="【保健センター・保健所】&#10;一人当たり面積最小値テキスト">
          <a:extLst>
            <a:ext uri="{FF2B5EF4-FFF2-40B4-BE49-F238E27FC236}">
              <a16:creationId xmlns="" xmlns:a16="http://schemas.microsoft.com/office/drawing/2014/main" id="{00000000-0008-0000-0200-0000F9010000}"/>
            </a:ext>
          </a:extLst>
        </xdr:cNvPr>
        <xdr:cNvSpPr txBox="1"/>
      </xdr:nvSpPr>
      <xdr:spPr>
        <a:xfrm>
          <a:off x="221996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xdr:rowOff>
    </xdr:from>
    <xdr:to>
      <xdr:col>116</xdr:col>
      <xdr:colOff>152400</xdr:colOff>
      <xdr:row>63</xdr:row>
      <xdr:rowOff>11430</xdr:rowOff>
    </xdr:to>
    <xdr:cxnSp macro="">
      <xdr:nvCxnSpPr>
        <xdr:cNvPr id="506" name="直線コネクタ 505">
          <a:extLst>
            <a:ext uri="{FF2B5EF4-FFF2-40B4-BE49-F238E27FC236}">
              <a16:creationId xmlns="" xmlns:a16="http://schemas.microsoft.com/office/drawing/2014/main" id="{00000000-0008-0000-0200-0000FA010000}"/>
            </a:ext>
          </a:extLst>
        </xdr:cNvPr>
        <xdr:cNvCxnSpPr/>
      </xdr:nvCxnSpPr>
      <xdr:spPr>
        <a:xfrm>
          <a:off x="22072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161561</xdr:rowOff>
    </xdr:from>
    <xdr:ext cx="469744" cy="259045"/>
    <xdr:sp macro="" textlink="">
      <xdr:nvSpPr>
        <xdr:cNvPr id="507" name="【保健センター・保健所】&#10;一人当たり面積最大値テキスト">
          <a:extLst>
            <a:ext uri="{FF2B5EF4-FFF2-40B4-BE49-F238E27FC236}">
              <a16:creationId xmlns="" xmlns:a16="http://schemas.microsoft.com/office/drawing/2014/main" id="{00000000-0008-0000-0200-0000FB010000}"/>
            </a:ext>
          </a:extLst>
        </xdr:cNvPr>
        <xdr:cNvSpPr txBox="1"/>
      </xdr:nvSpPr>
      <xdr:spPr>
        <a:xfrm>
          <a:off x="22199600" y="959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43434</xdr:rowOff>
    </xdr:from>
    <xdr:to>
      <xdr:col>116</xdr:col>
      <xdr:colOff>152400</xdr:colOff>
      <xdr:row>57</xdr:row>
      <xdr:rowOff>43434</xdr:rowOff>
    </xdr:to>
    <xdr:cxnSp macro="">
      <xdr:nvCxnSpPr>
        <xdr:cNvPr id="508" name="直線コネクタ 507">
          <a:extLst>
            <a:ext uri="{FF2B5EF4-FFF2-40B4-BE49-F238E27FC236}">
              <a16:creationId xmlns="" xmlns:a16="http://schemas.microsoft.com/office/drawing/2014/main" id="{00000000-0008-0000-0200-0000FC010000}"/>
            </a:ext>
          </a:extLst>
        </xdr:cNvPr>
        <xdr:cNvCxnSpPr/>
      </xdr:nvCxnSpPr>
      <xdr:spPr>
        <a:xfrm>
          <a:off x="22072600" y="981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53357</xdr:rowOff>
    </xdr:from>
    <xdr:ext cx="469744" cy="259045"/>
    <xdr:sp macro="" textlink="">
      <xdr:nvSpPr>
        <xdr:cNvPr id="509" name="【保健センター・保健所】&#10;一人当たり面積平均値テキスト">
          <a:extLst>
            <a:ext uri="{FF2B5EF4-FFF2-40B4-BE49-F238E27FC236}">
              <a16:creationId xmlns="" xmlns:a16="http://schemas.microsoft.com/office/drawing/2014/main" id="{00000000-0008-0000-0200-0000FD010000}"/>
            </a:ext>
          </a:extLst>
        </xdr:cNvPr>
        <xdr:cNvSpPr txBox="1"/>
      </xdr:nvSpPr>
      <xdr:spPr>
        <a:xfrm>
          <a:off x="22199600" y="1016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74930</xdr:rowOff>
    </xdr:from>
    <xdr:to>
      <xdr:col>116</xdr:col>
      <xdr:colOff>114300</xdr:colOff>
      <xdr:row>60</xdr:row>
      <xdr:rowOff>5080</xdr:rowOff>
    </xdr:to>
    <xdr:sp macro="" textlink="">
      <xdr:nvSpPr>
        <xdr:cNvPr id="510" name="フローチャート: 判断 509">
          <a:extLst>
            <a:ext uri="{FF2B5EF4-FFF2-40B4-BE49-F238E27FC236}">
              <a16:creationId xmlns="" xmlns:a16="http://schemas.microsoft.com/office/drawing/2014/main" id="{00000000-0008-0000-0200-0000FE010000}"/>
            </a:ext>
          </a:extLst>
        </xdr:cNvPr>
        <xdr:cNvSpPr/>
      </xdr:nvSpPr>
      <xdr:spPr>
        <a:xfrm>
          <a:off x="22110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81788</xdr:rowOff>
    </xdr:from>
    <xdr:to>
      <xdr:col>112</xdr:col>
      <xdr:colOff>38100</xdr:colOff>
      <xdr:row>61</xdr:row>
      <xdr:rowOff>11938</xdr:rowOff>
    </xdr:to>
    <xdr:sp macro="" textlink="">
      <xdr:nvSpPr>
        <xdr:cNvPr id="511" name="フローチャート: 判断 510">
          <a:extLst>
            <a:ext uri="{FF2B5EF4-FFF2-40B4-BE49-F238E27FC236}">
              <a16:creationId xmlns="" xmlns:a16="http://schemas.microsoft.com/office/drawing/2014/main" id="{00000000-0008-0000-0200-0000FF010000}"/>
            </a:ext>
          </a:extLst>
        </xdr:cNvPr>
        <xdr:cNvSpPr/>
      </xdr:nvSpPr>
      <xdr:spPr>
        <a:xfrm>
          <a:off x="21272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28465</xdr:rowOff>
    </xdr:from>
    <xdr:ext cx="469744" cy="259045"/>
    <xdr:sp macro="" textlink="">
      <xdr:nvSpPr>
        <xdr:cNvPr id="512" name="n_1aveValue【保健センター・保健所】&#10;一人当たり面積">
          <a:extLst>
            <a:ext uri="{FF2B5EF4-FFF2-40B4-BE49-F238E27FC236}">
              <a16:creationId xmlns="" xmlns:a16="http://schemas.microsoft.com/office/drawing/2014/main" id="{00000000-0008-0000-0200-000000020000}"/>
            </a:ext>
          </a:extLst>
        </xdr:cNvPr>
        <xdr:cNvSpPr txBox="1"/>
      </xdr:nvSpPr>
      <xdr:spPr>
        <a:xfrm>
          <a:off x="21075727" y="1014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42926</xdr:rowOff>
    </xdr:from>
    <xdr:to>
      <xdr:col>107</xdr:col>
      <xdr:colOff>101600</xdr:colOff>
      <xdr:row>61</xdr:row>
      <xdr:rowOff>144526</xdr:rowOff>
    </xdr:to>
    <xdr:sp macro="" textlink="">
      <xdr:nvSpPr>
        <xdr:cNvPr id="513" name="フローチャート: 判断 512">
          <a:extLst>
            <a:ext uri="{FF2B5EF4-FFF2-40B4-BE49-F238E27FC236}">
              <a16:creationId xmlns="" xmlns:a16="http://schemas.microsoft.com/office/drawing/2014/main" id="{00000000-0008-0000-0200-000001020000}"/>
            </a:ext>
          </a:extLst>
        </xdr:cNvPr>
        <xdr:cNvSpPr/>
      </xdr:nvSpPr>
      <xdr:spPr>
        <a:xfrm>
          <a:off x="203835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161053</xdr:rowOff>
    </xdr:from>
    <xdr:ext cx="469744" cy="259045"/>
    <xdr:sp macro="" textlink="">
      <xdr:nvSpPr>
        <xdr:cNvPr id="514" name="n_2aveValue【保健センター・保健所】&#10;一人当たり面積">
          <a:extLst>
            <a:ext uri="{FF2B5EF4-FFF2-40B4-BE49-F238E27FC236}">
              <a16:creationId xmlns="" xmlns:a16="http://schemas.microsoft.com/office/drawing/2014/main" id="{00000000-0008-0000-0200-000002020000}"/>
            </a:ext>
          </a:extLst>
        </xdr:cNvPr>
        <xdr:cNvSpPr txBox="1"/>
      </xdr:nvSpPr>
      <xdr:spPr>
        <a:xfrm>
          <a:off x="201994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15" name="テキスト ボックス 514">
          <a:extLst>
            <a:ext uri="{FF2B5EF4-FFF2-40B4-BE49-F238E27FC236}">
              <a16:creationId xmlns="" xmlns:a16="http://schemas.microsoft.com/office/drawing/2014/main" id="{00000000-0008-0000-0200-00000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6" name="テキスト ボックス 515">
          <a:extLst>
            <a:ext uri="{FF2B5EF4-FFF2-40B4-BE49-F238E27FC236}">
              <a16:creationId xmlns="" xmlns:a16="http://schemas.microsoft.com/office/drawing/2014/main" id="{00000000-0008-0000-0200-00000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7" name="テキスト ボックス 516">
          <a:extLst>
            <a:ext uri="{FF2B5EF4-FFF2-40B4-BE49-F238E27FC236}">
              <a16:creationId xmlns="" xmlns:a16="http://schemas.microsoft.com/office/drawing/2014/main" id="{00000000-0008-0000-0200-00000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8" name="テキスト ボックス 517">
          <a:extLst>
            <a:ext uri="{FF2B5EF4-FFF2-40B4-BE49-F238E27FC236}">
              <a16:creationId xmlns="" xmlns:a16="http://schemas.microsoft.com/office/drawing/2014/main" id="{00000000-0008-0000-0200-00000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9" name="テキスト ボックス 518">
          <a:extLst>
            <a:ext uri="{FF2B5EF4-FFF2-40B4-BE49-F238E27FC236}">
              <a16:creationId xmlns="" xmlns:a16="http://schemas.microsoft.com/office/drawing/2014/main" id="{00000000-0008-0000-0200-00000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4064</xdr:rowOff>
    </xdr:from>
    <xdr:to>
      <xdr:col>112</xdr:col>
      <xdr:colOff>38100</xdr:colOff>
      <xdr:row>62</xdr:row>
      <xdr:rowOff>105664</xdr:rowOff>
    </xdr:to>
    <xdr:sp macro="" textlink="">
      <xdr:nvSpPr>
        <xdr:cNvPr id="520" name="楕円 519">
          <a:extLst>
            <a:ext uri="{FF2B5EF4-FFF2-40B4-BE49-F238E27FC236}">
              <a16:creationId xmlns="" xmlns:a16="http://schemas.microsoft.com/office/drawing/2014/main" id="{00000000-0008-0000-0200-000008020000}"/>
            </a:ext>
          </a:extLst>
        </xdr:cNvPr>
        <xdr:cNvSpPr/>
      </xdr:nvSpPr>
      <xdr:spPr>
        <a:xfrm>
          <a:off x="212725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96791</xdr:rowOff>
    </xdr:from>
    <xdr:ext cx="469744" cy="259045"/>
    <xdr:sp macro="" textlink="">
      <xdr:nvSpPr>
        <xdr:cNvPr id="521" name="n_1mainValue【保健センター・保健所】&#10;一人当たり面積">
          <a:extLst>
            <a:ext uri="{FF2B5EF4-FFF2-40B4-BE49-F238E27FC236}">
              <a16:creationId xmlns="" xmlns:a16="http://schemas.microsoft.com/office/drawing/2014/main" id="{00000000-0008-0000-0200-000009020000}"/>
            </a:ext>
          </a:extLst>
        </xdr:cNvPr>
        <xdr:cNvSpPr txBox="1"/>
      </xdr:nvSpPr>
      <xdr:spPr>
        <a:xfrm>
          <a:off x="21075727"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a:extLst>
            <a:ext uri="{FF2B5EF4-FFF2-40B4-BE49-F238E27FC236}">
              <a16:creationId xmlns="" xmlns:a16="http://schemas.microsoft.com/office/drawing/2014/main" id="{00000000-0008-0000-0200-00000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a:extLst>
            <a:ext uri="{FF2B5EF4-FFF2-40B4-BE49-F238E27FC236}">
              <a16:creationId xmlns="" xmlns:a16="http://schemas.microsoft.com/office/drawing/2014/main" id="{00000000-0008-0000-0200-00000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a:extLst>
            <a:ext uri="{FF2B5EF4-FFF2-40B4-BE49-F238E27FC236}">
              <a16:creationId xmlns="" xmlns:a16="http://schemas.microsoft.com/office/drawing/2014/main" id="{00000000-0008-0000-0200-00000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a:extLst>
            <a:ext uri="{FF2B5EF4-FFF2-40B4-BE49-F238E27FC236}">
              <a16:creationId xmlns="" xmlns:a16="http://schemas.microsoft.com/office/drawing/2014/main" id="{00000000-0008-0000-0200-00000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a:extLst>
            <a:ext uri="{FF2B5EF4-FFF2-40B4-BE49-F238E27FC236}">
              <a16:creationId xmlns="" xmlns:a16="http://schemas.microsoft.com/office/drawing/2014/main" id="{00000000-0008-0000-0200-00000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a:extLst>
            <a:ext uri="{FF2B5EF4-FFF2-40B4-BE49-F238E27FC236}">
              <a16:creationId xmlns="" xmlns:a16="http://schemas.microsoft.com/office/drawing/2014/main" id="{00000000-0008-0000-0200-00000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a:extLst>
            <a:ext uri="{FF2B5EF4-FFF2-40B4-BE49-F238E27FC236}">
              <a16:creationId xmlns="" xmlns:a16="http://schemas.microsoft.com/office/drawing/2014/main" id="{00000000-0008-0000-0200-00001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a:extLst>
            <a:ext uri="{FF2B5EF4-FFF2-40B4-BE49-F238E27FC236}">
              <a16:creationId xmlns="" xmlns:a16="http://schemas.microsoft.com/office/drawing/2014/main" id="{00000000-0008-0000-0200-00001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a:extLst>
            <a:ext uri="{FF2B5EF4-FFF2-40B4-BE49-F238E27FC236}">
              <a16:creationId xmlns="" xmlns:a16="http://schemas.microsoft.com/office/drawing/2014/main" id="{00000000-0008-0000-0200-00001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a:extLst>
            <a:ext uri="{FF2B5EF4-FFF2-40B4-BE49-F238E27FC236}">
              <a16:creationId xmlns="" xmlns:a16="http://schemas.microsoft.com/office/drawing/2014/main" id="{00000000-0008-0000-0200-00001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32" name="テキスト ボックス 531">
          <a:extLst>
            <a:ext uri="{FF2B5EF4-FFF2-40B4-BE49-F238E27FC236}">
              <a16:creationId xmlns="" xmlns:a16="http://schemas.microsoft.com/office/drawing/2014/main" id="{00000000-0008-0000-0200-000014020000}"/>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3" name="直線コネクタ 532">
          <a:extLst>
            <a:ext uri="{FF2B5EF4-FFF2-40B4-BE49-F238E27FC236}">
              <a16:creationId xmlns="" xmlns:a16="http://schemas.microsoft.com/office/drawing/2014/main" id="{00000000-0008-0000-0200-000015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4" name="テキスト ボックス 533">
          <a:extLst>
            <a:ext uri="{FF2B5EF4-FFF2-40B4-BE49-F238E27FC236}">
              <a16:creationId xmlns="" xmlns:a16="http://schemas.microsoft.com/office/drawing/2014/main" id="{00000000-0008-0000-0200-000016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5" name="直線コネクタ 534">
          <a:extLst>
            <a:ext uri="{FF2B5EF4-FFF2-40B4-BE49-F238E27FC236}">
              <a16:creationId xmlns="" xmlns:a16="http://schemas.microsoft.com/office/drawing/2014/main" id="{00000000-0008-0000-0200-000017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6" name="テキスト ボックス 535">
          <a:extLst>
            <a:ext uri="{FF2B5EF4-FFF2-40B4-BE49-F238E27FC236}">
              <a16:creationId xmlns="" xmlns:a16="http://schemas.microsoft.com/office/drawing/2014/main" id="{00000000-0008-0000-0200-000018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7" name="直線コネクタ 536">
          <a:extLst>
            <a:ext uri="{FF2B5EF4-FFF2-40B4-BE49-F238E27FC236}">
              <a16:creationId xmlns="" xmlns:a16="http://schemas.microsoft.com/office/drawing/2014/main" id="{00000000-0008-0000-0200-000019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8" name="テキスト ボックス 537">
          <a:extLst>
            <a:ext uri="{FF2B5EF4-FFF2-40B4-BE49-F238E27FC236}">
              <a16:creationId xmlns="" xmlns:a16="http://schemas.microsoft.com/office/drawing/2014/main" id="{00000000-0008-0000-0200-00001A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9" name="直線コネクタ 538">
          <a:extLst>
            <a:ext uri="{FF2B5EF4-FFF2-40B4-BE49-F238E27FC236}">
              <a16:creationId xmlns="" xmlns:a16="http://schemas.microsoft.com/office/drawing/2014/main" id="{00000000-0008-0000-0200-00001B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0" name="テキスト ボックス 539">
          <a:extLst>
            <a:ext uri="{FF2B5EF4-FFF2-40B4-BE49-F238E27FC236}">
              <a16:creationId xmlns="" xmlns:a16="http://schemas.microsoft.com/office/drawing/2014/main" id="{00000000-0008-0000-0200-00001C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1" name="直線コネクタ 540">
          <a:extLst>
            <a:ext uri="{FF2B5EF4-FFF2-40B4-BE49-F238E27FC236}">
              <a16:creationId xmlns="" xmlns:a16="http://schemas.microsoft.com/office/drawing/2014/main" id="{00000000-0008-0000-0200-00001D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2" name="テキスト ボックス 541">
          <a:extLst>
            <a:ext uri="{FF2B5EF4-FFF2-40B4-BE49-F238E27FC236}">
              <a16:creationId xmlns="" xmlns:a16="http://schemas.microsoft.com/office/drawing/2014/main" id="{00000000-0008-0000-0200-00001E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a:extLst>
            <a:ext uri="{FF2B5EF4-FFF2-40B4-BE49-F238E27FC236}">
              <a16:creationId xmlns="" xmlns:a16="http://schemas.microsoft.com/office/drawing/2014/main" id="{00000000-0008-0000-0200-00001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44" name="テキスト ボックス 543">
          <a:extLst>
            <a:ext uri="{FF2B5EF4-FFF2-40B4-BE49-F238E27FC236}">
              <a16:creationId xmlns="" xmlns:a16="http://schemas.microsoft.com/office/drawing/2014/main" id="{00000000-0008-0000-0200-000020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5" name="【消防施設】&#10;有形固定資産減価償却率グラフ枠">
          <a:extLst>
            <a:ext uri="{FF2B5EF4-FFF2-40B4-BE49-F238E27FC236}">
              <a16:creationId xmlns="" xmlns:a16="http://schemas.microsoft.com/office/drawing/2014/main" id="{00000000-0008-0000-0200-00002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140970</xdr:rowOff>
    </xdr:to>
    <xdr:cxnSp macro="">
      <xdr:nvCxnSpPr>
        <xdr:cNvPr id="546" name="直線コネクタ 545">
          <a:extLst>
            <a:ext uri="{FF2B5EF4-FFF2-40B4-BE49-F238E27FC236}">
              <a16:creationId xmlns="" xmlns:a16="http://schemas.microsoft.com/office/drawing/2014/main" id="{00000000-0008-0000-0200-000022020000}"/>
            </a:ext>
          </a:extLst>
        </xdr:cNvPr>
        <xdr:cNvCxnSpPr/>
      </xdr:nvCxnSpPr>
      <xdr:spPr>
        <a:xfrm flipV="1">
          <a:off x="16318864" y="1331595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547" name="【消防施設】&#10;有形固定資産減価償却率最小値テキスト">
          <a:extLst>
            <a:ext uri="{FF2B5EF4-FFF2-40B4-BE49-F238E27FC236}">
              <a16:creationId xmlns="" xmlns:a16="http://schemas.microsoft.com/office/drawing/2014/main" id="{00000000-0008-0000-0200-000023020000}"/>
            </a:ext>
          </a:extLst>
        </xdr:cNvPr>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548" name="直線コネクタ 547">
          <a:extLst>
            <a:ext uri="{FF2B5EF4-FFF2-40B4-BE49-F238E27FC236}">
              <a16:creationId xmlns="" xmlns:a16="http://schemas.microsoft.com/office/drawing/2014/main" id="{00000000-0008-0000-0200-000024020000}"/>
            </a:ext>
          </a:extLst>
        </xdr:cNvPr>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549" name="【消防施設】&#10;有形固定資産減価償却率最大値テキスト">
          <a:extLst>
            <a:ext uri="{FF2B5EF4-FFF2-40B4-BE49-F238E27FC236}">
              <a16:creationId xmlns="" xmlns:a16="http://schemas.microsoft.com/office/drawing/2014/main" id="{00000000-0008-0000-0200-000025020000}"/>
            </a:ext>
          </a:extLst>
        </xdr:cNvPr>
        <xdr:cNvSpPr txBox="1"/>
      </xdr:nvSpPr>
      <xdr:spPr>
        <a:xfrm>
          <a:off x="16357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550" name="直線コネクタ 549">
          <a:extLst>
            <a:ext uri="{FF2B5EF4-FFF2-40B4-BE49-F238E27FC236}">
              <a16:creationId xmlns="" xmlns:a16="http://schemas.microsoft.com/office/drawing/2014/main" id="{00000000-0008-0000-0200-000026020000}"/>
            </a:ext>
          </a:extLst>
        </xdr:cNvPr>
        <xdr:cNvCxnSpPr/>
      </xdr:nvCxnSpPr>
      <xdr:spPr>
        <a:xfrm>
          <a:off x="16230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118127</xdr:rowOff>
    </xdr:from>
    <xdr:ext cx="405111" cy="259045"/>
    <xdr:sp macro="" textlink="">
      <xdr:nvSpPr>
        <xdr:cNvPr id="551" name="【消防施設】&#10;有形固定資産減価償却率平均値テキスト">
          <a:extLst>
            <a:ext uri="{FF2B5EF4-FFF2-40B4-BE49-F238E27FC236}">
              <a16:creationId xmlns="" xmlns:a16="http://schemas.microsoft.com/office/drawing/2014/main" id="{00000000-0008-0000-0200-000027020000}"/>
            </a:ext>
          </a:extLst>
        </xdr:cNvPr>
        <xdr:cNvSpPr txBox="1"/>
      </xdr:nvSpPr>
      <xdr:spPr>
        <a:xfrm>
          <a:off x="16357600" y="14348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139700</xdr:rowOff>
    </xdr:from>
    <xdr:to>
      <xdr:col>85</xdr:col>
      <xdr:colOff>177800</xdr:colOff>
      <xdr:row>84</xdr:row>
      <xdr:rowOff>69850</xdr:rowOff>
    </xdr:to>
    <xdr:sp macro="" textlink="">
      <xdr:nvSpPr>
        <xdr:cNvPr id="552" name="フローチャート: 判断 551">
          <a:extLst>
            <a:ext uri="{FF2B5EF4-FFF2-40B4-BE49-F238E27FC236}">
              <a16:creationId xmlns="" xmlns:a16="http://schemas.microsoft.com/office/drawing/2014/main" id="{00000000-0008-0000-0200-000028020000}"/>
            </a:ext>
          </a:extLst>
        </xdr:cNvPr>
        <xdr:cNvSpPr/>
      </xdr:nvSpPr>
      <xdr:spPr>
        <a:xfrm>
          <a:off x="16268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63500</xdr:rowOff>
    </xdr:from>
    <xdr:to>
      <xdr:col>81</xdr:col>
      <xdr:colOff>101600</xdr:colOff>
      <xdr:row>84</xdr:row>
      <xdr:rowOff>165100</xdr:rowOff>
    </xdr:to>
    <xdr:sp macro="" textlink="">
      <xdr:nvSpPr>
        <xdr:cNvPr id="553" name="フローチャート: 判断 552">
          <a:extLst>
            <a:ext uri="{FF2B5EF4-FFF2-40B4-BE49-F238E27FC236}">
              <a16:creationId xmlns="" xmlns:a16="http://schemas.microsoft.com/office/drawing/2014/main" id="{00000000-0008-0000-0200-000029020000}"/>
            </a:ext>
          </a:extLst>
        </xdr:cNvPr>
        <xdr:cNvSpPr/>
      </xdr:nvSpPr>
      <xdr:spPr>
        <a:xfrm>
          <a:off x="15430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84</xdr:row>
      <xdr:rowOff>156227</xdr:rowOff>
    </xdr:from>
    <xdr:ext cx="405111" cy="259045"/>
    <xdr:sp macro="" textlink="">
      <xdr:nvSpPr>
        <xdr:cNvPr id="554" name="n_1aveValue【消防施設】&#10;有形固定資産減価償却率">
          <a:extLst>
            <a:ext uri="{FF2B5EF4-FFF2-40B4-BE49-F238E27FC236}">
              <a16:creationId xmlns="" xmlns:a16="http://schemas.microsoft.com/office/drawing/2014/main" id="{00000000-0008-0000-0200-00002A020000}"/>
            </a:ext>
          </a:extLst>
        </xdr:cNvPr>
        <xdr:cNvSpPr txBox="1"/>
      </xdr:nvSpPr>
      <xdr:spPr>
        <a:xfrm>
          <a:off x="152660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85</xdr:row>
      <xdr:rowOff>151130</xdr:rowOff>
    </xdr:from>
    <xdr:to>
      <xdr:col>76</xdr:col>
      <xdr:colOff>165100</xdr:colOff>
      <xdr:row>86</xdr:row>
      <xdr:rowOff>81280</xdr:rowOff>
    </xdr:to>
    <xdr:sp macro="" textlink="">
      <xdr:nvSpPr>
        <xdr:cNvPr id="555" name="フローチャート: 判断 554">
          <a:extLst>
            <a:ext uri="{FF2B5EF4-FFF2-40B4-BE49-F238E27FC236}">
              <a16:creationId xmlns="" xmlns:a16="http://schemas.microsoft.com/office/drawing/2014/main" id="{00000000-0008-0000-0200-00002B020000}"/>
            </a:ext>
          </a:extLst>
        </xdr:cNvPr>
        <xdr:cNvSpPr/>
      </xdr:nvSpPr>
      <xdr:spPr>
        <a:xfrm>
          <a:off x="14541500" y="147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84</xdr:row>
      <xdr:rowOff>97807</xdr:rowOff>
    </xdr:from>
    <xdr:ext cx="405111" cy="259045"/>
    <xdr:sp macro="" textlink="">
      <xdr:nvSpPr>
        <xdr:cNvPr id="556" name="n_2aveValue【消防施設】&#10;有形固定資産減価償却率">
          <a:extLst>
            <a:ext uri="{FF2B5EF4-FFF2-40B4-BE49-F238E27FC236}">
              <a16:creationId xmlns="" xmlns:a16="http://schemas.microsoft.com/office/drawing/2014/main" id="{00000000-0008-0000-0200-00002C020000}"/>
            </a:ext>
          </a:extLst>
        </xdr:cNvPr>
        <xdr:cNvSpPr txBox="1"/>
      </xdr:nvSpPr>
      <xdr:spPr>
        <a:xfrm>
          <a:off x="14389744" y="14499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57" name="テキスト ボックス 556">
          <a:extLst>
            <a:ext uri="{FF2B5EF4-FFF2-40B4-BE49-F238E27FC236}">
              <a16:creationId xmlns="" xmlns:a16="http://schemas.microsoft.com/office/drawing/2014/main" id="{00000000-0008-0000-0200-00002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a:extLst>
            <a:ext uri="{FF2B5EF4-FFF2-40B4-BE49-F238E27FC236}">
              <a16:creationId xmlns="" xmlns:a16="http://schemas.microsoft.com/office/drawing/2014/main" id="{00000000-0008-0000-0200-00002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a:extLst>
            <a:ext uri="{FF2B5EF4-FFF2-40B4-BE49-F238E27FC236}">
              <a16:creationId xmlns="" xmlns:a16="http://schemas.microsoft.com/office/drawing/2014/main" id="{00000000-0008-0000-0200-00002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a:extLst>
            <a:ext uri="{FF2B5EF4-FFF2-40B4-BE49-F238E27FC236}">
              <a16:creationId xmlns="" xmlns:a16="http://schemas.microsoft.com/office/drawing/2014/main" id="{00000000-0008-0000-0200-00003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a:extLst>
            <a:ext uri="{FF2B5EF4-FFF2-40B4-BE49-F238E27FC236}">
              <a16:creationId xmlns="" xmlns:a16="http://schemas.microsoft.com/office/drawing/2014/main" id="{00000000-0008-0000-0200-00003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48261</xdr:rowOff>
    </xdr:from>
    <xdr:to>
      <xdr:col>81</xdr:col>
      <xdr:colOff>101600</xdr:colOff>
      <xdr:row>79</xdr:row>
      <xdr:rowOff>149861</xdr:rowOff>
    </xdr:to>
    <xdr:sp macro="" textlink="">
      <xdr:nvSpPr>
        <xdr:cNvPr id="562" name="楕円 561">
          <a:extLst>
            <a:ext uri="{FF2B5EF4-FFF2-40B4-BE49-F238E27FC236}">
              <a16:creationId xmlns="" xmlns:a16="http://schemas.microsoft.com/office/drawing/2014/main" id="{00000000-0008-0000-0200-000032020000}"/>
            </a:ext>
          </a:extLst>
        </xdr:cNvPr>
        <xdr:cNvSpPr/>
      </xdr:nvSpPr>
      <xdr:spPr>
        <a:xfrm>
          <a:off x="15430500" y="135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77</xdr:row>
      <xdr:rowOff>166388</xdr:rowOff>
    </xdr:from>
    <xdr:ext cx="405111" cy="259045"/>
    <xdr:sp macro="" textlink="">
      <xdr:nvSpPr>
        <xdr:cNvPr id="563" name="n_1mainValue【消防施設】&#10;有形固定資産減価償却率">
          <a:extLst>
            <a:ext uri="{FF2B5EF4-FFF2-40B4-BE49-F238E27FC236}">
              <a16:creationId xmlns="" xmlns:a16="http://schemas.microsoft.com/office/drawing/2014/main" id="{00000000-0008-0000-0200-000033020000}"/>
            </a:ext>
          </a:extLst>
        </xdr:cNvPr>
        <xdr:cNvSpPr txBox="1"/>
      </xdr:nvSpPr>
      <xdr:spPr>
        <a:xfrm>
          <a:off x="15266044" y="1336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4" name="正方形/長方形 563">
          <a:extLst>
            <a:ext uri="{FF2B5EF4-FFF2-40B4-BE49-F238E27FC236}">
              <a16:creationId xmlns="" xmlns:a16="http://schemas.microsoft.com/office/drawing/2014/main" id="{00000000-0008-0000-0200-00003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5" name="正方形/長方形 564">
          <a:extLst>
            <a:ext uri="{FF2B5EF4-FFF2-40B4-BE49-F238E27FC236}">
              <a16:creationId xmlns="" xmlns:a16="http://schemas.microsoft.com/office/drawing/2014/main" id="{00000000-0008-0000-0200-00003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6" name="正方形/長方形 565">
          <a:extLst>
            <a:ext uri="{FF2B5EF4-FFF2-40B4-BE49-F238E27FC236}">
              <a16:creationId xmlns="" xmlns:a16="http://schemas.microsoft.com/office/drawing/2014/main" id="{00000000-0008-0000-0200-00003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7" name="正方形/長方形 566">
          <a:extLst>
            <a:ext uri="{FF2B5EF4-FFF2-40B4-BE49-F238E27FC236}">
              <a16:creationId xmlns="" xmlns:a16="http://schemas.microsoft.com/office/drawing/2014/main" id="{00000000-0008-0000-0200-00003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8" name="正方形/長方形 567">
          <a:extLst>
            <a:ext uri="{FF2B5EF4-FFF2-40B4-BE49-F238E27FC236}">
              <a16:creationId xmlns="" xmlns:a16="http://schemas.microsoft.com/office/drawing/2014/main" id="{00000000-0008-0000-0200-00003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9" name="正方形/長方形 568">
          <a:extLst>
            <a:ext uri="{FF2B5EF4-FFF2-40B4-BE49-F238E27FC236}">
              <a16:creationId xmlns="" xmlns:a16="http://schemas.microsoft.com/office/drawing/2014/main" id="{00000000-0008-0000-0200-00003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0" name="正方形/長方形 569">
          <a:extLst>
            <a:ext uri="{FF2B5EF4-FFF2-40B4-BE49-F238E27FC236}">
              <a16:creationId xmlns="" xmlns:a16="http://schemas.microsoft.com/office/drawing/2014/main" id="{00000000-0008-0000-0200-00003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1" name="正方形/長方形 570">
          <a:extLst>
            <a:ext uri="{FF2B5EF4-FFF2-40B4-BE49-F238E27FC236}">
              <a16:creationId xmlns="" xmlns:a16="http://schemas.microsoft.com/office/drawing/2014/main" id="{00000000-0008-0000-0200-00003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2" name="テキスト ボックス 571">
          <a:extLst>
            <a:ext uri="{FF2B5EF4-FFF2-40B4-BE49-F238E27FC236}">
              <a16:creationId xmlns="" xmlns:a16="http://schemas.microsoft.com/office/drawing/2014/main" id="{00000000-0008-0000-0200-00003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3" name="直線コネクタ 572">
          <a:extLst>
            <a:ext uri="{FF2B5EF4-FFF2-40B4-BE49-F238E27FC236}">
              <a16:creationId xmlns="" xmlns:a16="http://schemas.microsoft.com/office/drawing/2014/main" id="{00000000-0008-0000-0200-00003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4" name="直線コネクタ 573">
          <a:extLst>
            <a:ext uri="{FF2B5EF4-FFF2-40B4-BE49-F238E27FC236}">
              <a16:creationId xmlns="" xmlns:a16="http://schemas.microsoft.com/office/drawing/2014/main" id="{00000000-0008-0000-0200-00003E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5" name="テキスト ボックス 574">
          <a:extLst>
            <a:ext uri="{FF2B5EF4-FFF2-40B4-BE49-F238E27FC236}">
              <a16:creationId xmlns="" xmlns:a16="http://schemas.microsoft.com/office/drawing/2014/main" id="{00000000-0008-0000-0200-00003F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6" name="直線コネクタ 575">
          <a:extLst>
            <a:ext uri="{FF2B5EF4-FFF2-40B4-BE49-F238E27FC236}">
              <a16:creationId xmlns="" xmlns:a16="http://schemas.microsoft.com/office/drawing/2014/main" id="{00000000-0008-0000-0200-000040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7" name="テキスト ボックス 576">
          <a:extLst>
            <a:ext uri="{FF2B5EF4-FFF2-40B4-BE49-F238E27FC236}">
              <a16:creationId xmlns="" xmlns:a16="http://schemas.microsoft.com/office/drawing/2014/main" id="{00000000-0008-0000-0200-000041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8" name="直線コネクタ 577">
          <a:extLst>
            <a:ext uri="{FF2B5EF4-FFF2-40B4-BE49-F238E27FC236}">
              <a16:creationId xmlns="" xmlns:a16="http://schemas.microsoft.com/office/drawing/2014/main" id="{00000000-0008-0000-0200-000042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9" name="テキスト ボックス 578">
          <a:extLst>
            <a:ext uri="{FF2B5EF4-FFF2-40B4-BE49-F238E27FC236}">
              <a16:creationId xmlns="" xmlns:a16="http://schemas.microsoft.com/office/drawing/2014/main" id="{00000000-0008-0000-0200-000043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0" name="直線コネクタ 579">
          <a:extLst>
            <a:ext uri="{FF2B5EF4-FFF2-40B4-BE49-F238E27FC236}">
              <a16:creationId xmlns="" xmlns:a16="http://schemas.microsoft.com/office/drawing/2014/main" id="{00000000-0008-0000-0200-000044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1" name="テキスト ボックス 580">
          <a:extLst>
            <a:ext uri="{FF2B5EF4-FFF2-40B4-BE49-F238E27FC236}">
              <a16:creationId xmlns="" xmlns:a16="http://schemas.microsoft.com/office/drawing/2014/main" id="{00000000-0008-0000-0200-000045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2" name="直線コネクタ 581">
          <a:extLst>
            <a:ext uri="{FF2B5EF4-FFF2-40B4-BE49-F238E27FC236}">
              <a16:creationId xmlns="" xmlns:a16="http://schemas.microsoft.com/office/drawing/2014/main" id="{00000000-0008-0000-0200-000046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3" name="テキスト ボックス 582">
          <a:extLst>
            <a:ext uri="{FF2B5EF4-FFF2-40B4-BE49-F238E27FC236}">
              <a16:creationId xmlns="" xmlns:a16="http://schemas.microsoft.com/office/drawing/2014/main" id="{00000000-0008-0000-0200-000047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4" name="直線コネクタ 583">
          <a:extLst>
            <a:ext uri="{FF2B5EF4-FFF2-40B4-BE49-F238E27FC236}">
              <a16:creationId xmlns="" xmlns:a16="http://schemas.microsoft.com/office/drawing/2014/main" id="{00000000-0008-0000-0200-00004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5" name="テキスト ボックス 584">
          <a:extLst>
            <a:ext uri="{FF2B5EF4-FFF2-40B4-BE49-F238E27FC236}">
              <a16:creationId xmlns="" xmlns:a16="http://schemas.microsoft.com/office/drawing/2014/main" id="{00000000-0008-0000-0200-00004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6" name="【消防施設】&#10;一人当たり面積グラフ枠">
          <a:extLst>
            <a:ext uri="{FF2B5EF4-FFF2-40B4-BE49-F238E27FC236}">
              <a16:creationId xmlns="" xmlns:a16="http://schemas.microsoft.com/office/drawing/2014/main" id="{00000000-0008-0000-0200-00004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85</xdr:row>
      <xdr:rowOff>156211</xdr:rowOff>
    </xdr:to>
    <xdr:cxnSp macro="">
      <xdr:nvCxnSpPr>
        <xdr:cNvPr id="587" name="直線コネクタ 586">
          <a:extLst>
            <a:ext uri="{FF2B5EF4-FFF2-40B4-BE49-F238E27FC236}">
              <a16:creationId xmlns="" xmlns:a16="http://schemas.microsoft.com/office/drawing/2014/main" id="{00000000-0008-0000-0200-00004B020000}"/>
            </a:ext>
          </a:extLst>
        </xdr:cNvPr>
        <xdr:cNvCxnSpPr/>
      </xdr:nvCxnSpPr>
      <xdr:spPr>
        <a:xfrm flipV="1">
          <a:off x="22160864" y="132207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160038</xdr:rowOff>
    </xdr:from>
    <xdr:ext cx="469744" cy="259045"/>
    <xdr:sp macro="" textlink="">
      <xdr:nvSpPr>
        <xdr:cNvPr id="588" name="【消防施設】&#10;一人当たり面積最小値テキスト">
          <a:extLst>
            <a:ext uri="{FF2B5EF4-FFF2-40B4-BE49-F238E27FC236}">
              <a16:creationId xmlns="" xmlns:a16="http://schemas.microsoft.com/office/drawing/2014/main" id="{00000000-0008-0000-0200-00004C020000}"/>
            </a:ext>
          </a:extLst>
        </xdr:cNvPr>
        <xdr:cNvSpPr txBox="1"/>
      </xdr:nvSpPr>
      <xdr:spPr>
        <a:xfrm>
          <a:off x="22199600"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156211</xdr:rowOff>
    </xdr:from>
    <xdr:to>
      <xdr:col>116</xdr:col>
      <xdr:colOff>152400</xdr:colOff>
      <xdr:row>85</xdr:row>
      <xdr:rowOff>156211</xdr:rowOff>
    </xdr:to>
    <xdr:cxnSp macro="">
      <xdr:nvCxnSpPr>
        <xdr:cNvPr id="589" name="直線コネクタ 588">
          <a:extLst>
            <a:ext uri="{FF2B5EF4-FFF2-40B4-BE49-F238E27FC236}">
              <a16:creationId xmlns="" xmlns:a16="http://schemas.microsoft.com/office/drawing/2014/main" id="{00000000-0008-0000-0200-00004D020000}"/>
            </a:ext>
          </a:extLst>
        </xdr:cNvPr>
        <xdr:cNvCxnSpPr/>
      </xdr:nvCxnSpPr>
      <xdr:spPr>
        <a:xfrm>
          <a:off x="22072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590" name="【消防施設】&#10;一人当たり面積最大値テキスト">
          <a:extLst>
            <a:ext uri="{FF2B5EF4-FFF2-40B4-BE49-F238E27FC236}">
              <a16:creationId xmlns="" xmlns:a16="http://schemas.microsoft.com/office/drawing/2014/main" id="{00000000-0008-0000-0200-00004E020000}"/>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591" name="直線コネクタ 590">
          <a:extLst>
            <a:ext uri="{FF2B5EF4-FFF2-40B4-BE49-F238E27FC236}">
              <a16:creationId xmlns="" xmlns:a16="http://schemas.microsoft.com/office/drawing/2014/main" id="{00000000-0008-0000-0200-00004F020000}"/>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11447</xdr:rowOff>
    </xdr:from>
    <xdr:ext cx="469744" cy="259045"/>
    <xdr:sp macro="" textlink="">
      <xdr:nvSpPr>
        <xdr:cNvPr id="592" name="【消防施設】&#10;一人当たり面積平均値テキスト">
          <a:extLst>
            <a:ext uri="{FF2B5EF4-FFF2-40B4-BE49-F238E27FC236}">
              <a16:creationId xmlns="" xmlns:a16="http://schemas.microsoft.com/office/drawing/2014/main" id="{00000000-0008-0000-0200-000050020000}"/>
            </a:ext>
          </a:extLst>
        </xdr:cNvPr>
        <xdr:cNvSpPr txBox="1"/>
      </xdr:nvSpPr>
      <xdr:spPr>
        <a:xfrm>
          <a:off x="22199600" y="1407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33020</xdr:rowOff>
    </xdr:from>
    <xdr:to>
      <xdr:col>116</xdr:col>
      <xdr:colOff>114300</xdr:colOff>
      <xdr:row>82</xdr:row>
      <xdr:rowOff>134620</xdr:rowOff>
    </xdr:to>
    <xdr:sp macro="" textlink="">
      <xdr:nvSpPr>
        <xdr:cNvPr id="593" name="フローチャート: 判断 592">
          <a:extLst>
            <a:ext uri="{FF2B5EF4-FFF2-40B4-BE49-F238E27FC236}">
              <a16:creationId xmlns="" xmlns:a16="http://schemas.microsoft.com/office/drawing/2014/main" id="{00000000-0008-0000-0200-000051020000}"/>
            </a:ext>
          </a:extLst>
        </xdr:cNvPr>
        <xdr:cNvSpPr/>
      </xdr:nvSpPr>
      <xdr:spPr>
        <a:xfrm>
          <a:off x="22110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151130</xdr:rowOff>
    </xdr:from>
    <xdr:to>
      <xdr:col>112</xdr:col>
      <xdr:colOff>38100</xdr:colOff>
      <xdr:row>83</xdr:row>
      <xdr:rowOff>81280</xdr:rowOff>
    </xdr:to>
    <xdr:sp macro="" textlink="">
      <xdr:nvSpPr>
        <xdr:cNvPr id="594" name="フローチャート: 判断 593">
          <a:extLst>
            <a:ext uri="{FF2B5EF4-FFF2-40B4-BE49-F238E27FC236}">
              <a16:creationId xmlns="" xmlns:a16="http://schemas.microsoft.com/office/drawing/2014/main" id="{00000000-0008-0000-0200-000052020000}"/>
            </a:ext>
          </a:extLst>
        </xdr:cNvPr>
        <xdr:cNvSpPr/>
      </xdr:nvSpPr>
      <xdr:spPr>
        <a:xfrm>
          <a:off x="21272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72407</xdr:rowOff>
    </xdr:from>
    <xdr:ext cx="469744" cy="259045"/>
    <xdr:sp macro="" textlink="">
      <xdr:nvSpPr>
        <xdr:cNvPr id="595" name="n_1aveValue【消防施設】&#10;一人当たり面積">
          <a:extLst>
            <a:ext uri="{FF2B5EF4-FFF2-40B4-BE49-F238E27FC236}">
              <a16:creationId xmlns="" xmlns:a16="http://schemas.microsoft.com/office/drawing/2014/main" id="{00000000-0008-0000-0200-000053020000}"/>
            </a:ext>
          </a:extLst>
        </xdr:cNvPr>
        <xdr:cNvSpPr txBox="1"/>
      </xdr:nvSpPr>
      <xdr:spPr>
        <a:xfrm>
          <a:off x="21075727" y="1430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147320</xdr:rowOff>
    </xdr:from>
    <xdr:to>
      <xdr:col>107</xdr:col>
      <xdr:colOff>101600</xdr:colOff>
      <xdr:row>83</xdr:row>
      <xdr:rowOff>77470</xdr:rowOff>
    </xdr:to>
    <xdr:sp macro="" textlink="">
      <xdr:nvSpPr>
        <xdr:cNvPr id="596" name="フローチャート: 判断 595">
          <a:extLst>
            <a:ext uri="{FF2B5EF4-FFF2-40B4-BE49-F238E27FC236}">
              <a16:creationId xmlns="" xmlns:a16="http://schemas.microsoft.com/office/drawing/2014/main" id="{00000000-0008-0000-0200-000054020000}"/>
            </a:ext>
          </a:extLst>
        </xdr:cNvPr>
        <xdr:cNvSpPr/>
      </xdr:nvSpPr>
      <xdr:spPr>
        <a:xfrm>
          <a:off x="2038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93997</xdr:rowOff>
    </xdr:from>
    <xdr:ext cx="469744" cy="259045"/>
    <xdr:sp macro="" textlink="">
      <xdr:nvSpPr>
        <xdr:cNvPr id="597" name="n_2aveValue【消防施設】&#10;一人当たり面積">
          <a:extLst>
            <a:ext uri="{FF2B5EF4-FFF2-40B4-BE49-F238E27FC236}">
              <a16:creationId xmlns="" xmlns:a16="http://schemas.microsoft.com/office/drawing/2014/main" id="{00000000-0008-0000-0200-000055020000}"/>
            </a:ext>
          </a:extLst>
        </xdr:cNvPr>
        <xdr:cNvSpPr txBox="1"/>
      </xdr:nvSpPr>
      <xdr:spPr>
        <a:xfrm>
          <a:off x="20199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98" name="テキスト ボックス 597">
          <a:extLst>
            <a:ext uri="{FF2B5EF4-FFF2-40B4-BE49-F238E27FC236}">
              <a16:creationId xmlns="" xmlns:a16="http://schemas.microsoft.com/office/drawing/2014/main" id="{00000000-0008-0000-0200-000056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9" name="テキスト ボックス 598">
          <a:extLst>
            <a:ext uri="{FF2B5EF4-FFF2-40B4-BE49-F238E27FC236}">
              <a16:creationId xmlns="" xmlns:a16="http://schemas.microsoft.com/office/drawing/2014/main" id="{00000000-0008-0000-0200-000057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0" name="テキスト ボックス 599">
          <a:extLst>
            <a:ext uri="{FF2B5EF4-FFF2-40B4-BE49-F238E27FC236}">
              <a16:creationId xmlns="" xmlns:a16="http://schemas.microsoft.com/office/drawing/2014/main" id="{00000000-0008-0000-0200-000058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1" name="テキスト ボックス 600">
          <a:extLst>
            <a:ext uri="{FF2B5EF4-FFF2-40B4-BE49-F238E27FC236}">
              <a16:creationId xmlns="" xmlns:a16="http://schemas.microsoft.com/office/drawing/2014/main" id="{00000000-0008-0000-0200-000059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2" name="テキスト ボックス 601">
          <a:extLst>
            <a:ext uri="{FF2B5EF4-FFF2-40B4-BE49-F238E27FC236}">
              <a16:creationId xmlns="" xmlns:a16="http://schemas.microsoft.com/office/drawing/2014/main" id="{00000000-0008-0000-0200-00005A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63500</xdr:rowOff>
    </xdr:from>
    <xdr:to>
      <xdr:col>112</xdr:col>
      <xdr:colOff>38100</xdr:colOff>
      <xdr:row>81</xdr:row>
      <xdr:rowOff>165100</xdr:rowOff>
    </xdr:to>
    <xdr:sp macro="" textlink="">
      <xdr:nvSpPr>
        <xdr:cNvPr id="603" name="楕円 602">
          <a:extLst>
            <a:ext uri="{FF2B5EF4-FFF2-40B4-BE49-F238E27FC236}">
              <a16:creationId xmlns="" xmlns:a16="http://schemas.microsoft.com/office/drawing/2014/main" id="{00000000-0008-0000-0200-00005B020000}"/>
            </a:ext>
          </a:extLst>
        </xdr:cNvPr>
        <xdr:cNvSpPr/>
      </xdr:nvSpPr>
      <xdr:spPr>
        <a:xfrm>
          <a:off x="21272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80</xdr:row>
      <xdr:rowOff>10177</xdr:rowOff>
    </xdr:from>
    <xdr:ext cx="469744" cy="259045"/>
    <xdr:sp macro="" textlink="">
      <xdr:nvSpPr>
        <xdr:cNvPr id="604" name="n_1mainValue【消防施設】&#10;一人当たり面積">
          <a:extLst>
            <a:ext uri="{FF2B5EF4-FFF2-40B4-BE49-F238E27FC236}">
              <a16:creationId xmlns="" xmlns:a16="http://schemas.microsoft.com/office/drawing/2014/main" id="{00000000-0008-0000-0200-00005C020000}"/>
            </a:ext>
          </a:extLst>
        </xdr:cNvPr>
        <xdr:cNvSpPr txBox="1"/>
      </xdr:nvSpPr>
      <xdr:spPr>
        <a:xfrm>
          <a:off x="21075727"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5" name="正方形/長方形 604">
          <a:extLst>
            <a:ext uri="{FF2B5EF4-FFF2-40B4-BE49-F238E27FC236}">
              <a16:creationId xmlns="" xmlns:a16="http://schemas.microsoft.com/office/drawing/2014/main" id="{00000000-0008-0000-0200-00005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6" name="正方形/長方形 605">
          <a:extLst>
            <a:ext uri="{FF2B5EF4-FFF2-40B4-BE49-F238E27FC236}">
              <a16:creationId xmlns="" xmlns:a16="http://schemas.microsoft.com/office/drawing/2014/main" id="{00000000-0008-0000-0200-00005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7" name="正方形/長方形 606">
          <a:extLst>
            <a:ext uri="{FF2B5EF4-FFF2-40B4-BE49-F238E27FC236}">
              <a16:creationId xmlns="" xmlns:a16="http://schemas.microsoft.com/office/drawing/2014/main" id="{00000000-0008-0000-0200-00005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8" name="正方形/長方形 607">
          <a:extLst>
            <a:ext uri="{FF2B5EF4-FFF2-40B4-BE49-F238E27FC236}">
              <a16:creationId xmlns="" xmlns:a16="http://schemas.microsoft.com/office/drawing/2014/main" id="{00000000-0008-0000-0200-00006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9" name="正方形/長方形 608">
          <a:extLst>
            <a:ext uri="{FF2B5EF4-FFF2-40B4-BE49-F238E27FC236}">
              <a16:creationId xmlns="" xmlns:a16="http://schemas.microsoft.com/office/drawing/2014/main" id="{00000000-0008-0000-0200-00006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0" name="正方形/長方形 609">
          <a:extLst>
            <a:ext uri="{FF2B5EF4-FFF2-40B4-BE49-F238E27FC236}">
              <a16:creationId xmlns="" xmlns:a16="http://schemas.microsoft.com/office/drawing/2014/main" id="{00000000-0008-0000-0200-00006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1" name="正方形/長方形 610">
          <a:extLst>
            <a:ext uri="{FF2B5EF4-FFF2-40B4-BE49-F238E27FC236}">
              <a16:creationId xmlns="" xmlns:a16="http://schemas.microsoft.com/office/drawing/2014/main" id="{00000000-0008-0000-0200-00006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2" name="正方形/長方形 611">
          <a:extLst>
            <a:ext uri="{FF2B5EF4-FFF2-40B4-BE49-F238E27FC236}">
              <a16:creationId xmlns="" xmlns:a16="http://schemas.microsoft.com/office/drawing/2014/main" id="{00000000-0008-0000-0200-00006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3" name="テキスト ボックス 612">
          <a:extLst>
            <a:ext uri="{FF2B5EF4-FFF2-40B4-BE49-F238E27FC236}">
              <a16:creationId xmlns="" xmlns:a16="http://schemas.microsoft.com/office/drawing/2014/main" id="{00000000-0008-0000-0200-00006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4" name="直線コネクタ 613">
          <a:extLst>
            <a:ext uri="{FF2B5EF4-FFF2-40B4-BE49-F238E27FC236}">
              <a16:creationId xmlns="" xmlns:a16="http://schemas.microsoft.com/office/drawing/2014/main" id="{00000000-0008-0000-0200-00006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15" name="テキスト ボックス 614">
          <a:extLst>
            <a:ext uri="{FF2B5EF4-FFF2-40B4-BE49-F238E27FC236}">
              <a16:creationId xmlns="" xmlns:a16="http://schemas.microsoft.com/office/drawing/2014/main" id="{00000000-0008-0000-0200-000067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6" name="直線コネクタ 615">
          <a:extLst>
            <a:ext uri="{FF2B5EF4-FFF2-40B4-BE49-F238E27FC236}">
              <a16:creationId xmlns="" xmlns:a16="http://schemas.microsoft.com/office/drawing/2014/main" id="{00000000-0008-0000-0200-000068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17" name="テキスト ボックス 616">
          <a:extLst>
            <a:ext uri="{FF2B5EF4-FFF2-40B4-BE49-F238E27FC236}">
              <a16:creationId xmlns="" xmlns:a16="http://schemas.microsoft.com/office/drawing/2014/main" id="{00000000-0008-0000-0200-000069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8" name="直線コネクタ 617">
          <a:extLst>
            <a:ext uri="{FF2B5EF4-FFF2-40B4-BE49-F238E27FC236}">
              <a16:creationId xmlns="" xmlns:a16="http://schemas.microsoft.com/office/drawing/2014/main" id="{00000000-0008-0000-0200-00006A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9" name="テキスト ボックス 618">
          <a:extLst>
            <a:ext uri="{FF2B5EF4-FFF2-40B4-BE49-F238E27FC236}">
              <a16:creationId xmlns="" xmlns:a16="http://schemas.microsoft.com/office/drawing/2014/main" id="{00000000-0008-0000-0200-00006B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0" name="直線コネクタ 619">
          <a:extLst>
            <a:ext uri="{FF2B5EF4-FFF2-40B4-BE49-F238E27FC236}">
              <a16:creationId xmlns="" xmlns:a16="http://schemas.microsoft.com/office/drawing/2014/main" id="{00000000-0008-0000-0200-00006C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1" name="テキスト ボックス 620">
          <a:extLst>
            <a:ext uri="{FF2B5EF4-FFF2-40B4-BE49-F238E27FC236}">
              <a16:creationId xmlns="" xmlns:a16="http://schemas.microsoft.com/office/drawing/2014/main" id="{00000000-0008-0000-0200-00006D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2" name="直線コネクタ 621">
          <a:extLst>
            <a:ext uri="{FF2B5EF4-FFF2-40B4-BE49-F238E27FC236}">
              <a16:creationId xmlns="" xmlns:a16="http://schemas.microsoft.com/office/drawing/2014/main" id="{00000000-0008-0000-0200-00006E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3" name="テキスト ボックス 622">
          <a:extLst>
            <a:ext uri="{FF2B5EF4-FFF2-40B4-BE49-F238E27FC236}">
              <a16:creationId xmlns="" xmlns:a16="http://schemas.microsoft.com/office/drawing/2014/main" id="{00000000-0008-0000-0200-00006F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4" name="直線コネクタ 623">
          <a:extLst>
            <a:ext uri="{FF2B5EF4-FFF2-40B4-BE49-F238E27FC236}">
              <a16:creationId xmlns="" xmlns:a16="http://schemas.microsoft.com/office/drawing/2014/main" id="{00000000-0008-0000-0200-000070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25" name="テキスト ボックス 624">
          <a:extLst>
            <a:ext uri="{FF2B5EF4-FFF2-40B4-BE49-F238E27FC236}">
              <a16:creationId xmlns="" xmlns:a16="http://schemas.microsoft.com/office/drawing/2014/main" id="{00000000-0008-0000-0200-000071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6" name="直線コネクタ 625">
          <a:extLst>
            <a:ext uri="{FF2B5EF4-FFF2-40B4-BE49-F238E27FC236}">
              <a16:creationId xmlns="" xmlns:a16="http://schemas.microsoft.com/office/drawing/2014/main" id="{00000000-0008-0000-0200-00007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7" name="テキスト ボックス 626">
          <a:extLst>
            <a:ext uri="{FF2B5EF4-FFF2-40B4-BE49-F238E27FC236}">
              <a16:creationId xmlns="" xmlns:a16="http://schemas.microsoft.com/office/drawing/2014/main" id="{00000000-0008-0000-0200-000073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8" name="【庁舎】&#10;有形固定資産減価償却率グラフ枠">
          <a:extLst>
            <a:ext uri="{FF2B5EF4-FFF2-40B4-BE49-F238E27FC236}">
              <a16:creationId xmlns="" xmlns:a16="http://schemas.microsoft.com/office/drawing/2014/main" id="{00000000-0008-0000-0200-00007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28575</xdr:rowOff>
    </xdr:from>
    <xdr:to>
      <xdr:col>85</xdr:col>
      <xdr:colOff>126364</xdr:colOff>
      <xdr:row>109</xdr:row>
      <xdr:rowOff>7620</xdr:rowOff>
    </xdr:to>
    <xdr:cxnSp macro="">
      <xdr:nvCxnSpPr>
        <xdr:cNvPr id="629" name="直線コネクタ 628">
          <a:extLst>
            <a:ext uri="{FF2B5EF4-FFF2-40B4-BE49-F238E27FC236}">
              <a16:creationId xmlns="" xmlns:a16="http://schemas.microsoft.com/office/drawing/2014/main" id="{00000000-0008-0000-0200-000075020000}"/>
            </a:ext>
          </a:extLst>
        </xdr:cNvPr>
        <xdr:cNvCxnSpPr/>
      </xdr:nvCxnSpPr>
      <xdr:spPr>
        <a:xfrm flipV="1">
          <a:off x="16318864" y="17173575"/>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11447</xdr:rowOff>
    </xdr:from>
    <xdr:ext cx="405111" cy="259045"/>
    <xdr:sp macro="" textlink="">
      <xdr:nvSpPr>
        <xdr:cNvPr id="630" name="【庁舎】&#10;有形固定資産減価償却率最小値テキスト">
          <a:extLst>
            <a:ext uri="{FF2B5EF4-FFF2-40B4-BE49-F238E27FC236}">
              <a16:creationId xmlns="" xmlns:a16="http://schemas.microsoft.com/office/drawing/2014/main" id="{00000000-0008-0000-0200-000076020000}"/>
            </a:ext>
          </a:extLst>
        </xdr:cNvPr>
        <xdr:cNvSpPr txBox="1"/>
      </xdr:nvSpPr>
      <xdr:spPr>
        <a:xfrm>
          <a:off x="16357600" y="186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7620</xdr:rowOff>
    </xdr:from>
    <xdr:to>
      <xdr:col>86</xdr:col>
      <xdr:colOff>25400</xdr:colOff>
      <xdr:row>109</xdr:row>
      <xdr:rowOff>7620</xdr:rowOff>
    </xdr:to>
    <xdr:cxnSp macro="">
      <xdr:nvCxnSpPr>
        <xdr:cNvPr id="631" name="直線コネクタ 630">
          <a:extLst>
            <a:ext uri="{FF2B5EF4-FFF2-40B4-BE49-F238E27FC236}">
              <a16:creationId xmlns="" xmlns:a16="http://schemas.microsoft.com/office/drawing/2014/main" id="{00000000-0008-0000-0200-000077020000}"/>
            </a:ext>
          </a:extLst>
        </xdr:cNvPr>
        <xdr:cNvCxnSpPr/>
      </xdr:nvCxnSpPr>
      <xdr:spPr>
        <a:xfrm>
          <a:off x="16230600" y="1869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146702</xdr:rowOff>
    </xdr:from>
    <xdr:ext cx="405111" cy="259045"/>
    <xdr:sp macro="" textlink="">
      <xdr:nvSpPr>
        <xdr:cNvPr id="632" name="【庁舎】&#10;有形固定資産減価償却率最大値テキスト">
          <a:extLst>
            <a:ext uri="{FF2B5EF4-FFF2-40B4-BE49-F238E27FC236}">
              <a16:creationId xmlns="" xmlns:a16="http://schemas.microsoft.com/office/drawing/2014/main" id="{00000000-0008-0000-0200-000078020000}"/>
            </a:ext>
          </a:extLst>
        </xdr:cNvPr>
        <xdr:cNvSpPr txBox="1"/>
      </xdr:nvSpPr>
      <xdr:spPr>
        <a:xfrm>
          <a:off x="16357600" y="1694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28575</xdr:rowOff>
    </xdr:from>
    <xdr:to>
      <xdr:col>86</xdr:col>
      <xdr:colOff>25400</xdr:colOff>
      <xdr:row>100</xdr:row>
      <xdr:rowOff>28575</xdr:rowOff>
    </xdr:to>
    <xdr:cxnSp macro="">
      <xdr:nvCxnSpPr>
        <xdr:cNvPr id="633" name="直線コネクタ 632">
          <a:extLst>
            <a:ext uri="{FF2B5EF4-FFF2-40B4-BE49-F238E27FC236}">
              <a16:creationId xmlns="" xmlns:a16="http://schemas.microsoft.com/office/drawing/2014/main" id="{00000000-0008-0000-0200-000079020000}"/>
            </a:ext>
          </a:extLst>
        </xdr:cNvPr>
        <xdr:cNvCxnSpPr/>
      </xdr:nvCxnSpPr>
      <xdr:spPr>
        <a:xfrm>
          <a:off x="16230600" y="1717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106697</xdr:rowOff>
    </xdr:from>
    <xdr:ext cx="405111" cy="259045"/>
    <xdr:sp macro="" textlink="">
      <xdr:nvSpPr>
        <xdr:cNvPr id="634" name="【庁舎】&#10;有形固定資産減価償却率平均値テキスト">
          <a:extLst>
            <a:ext uri="{FF2B5EF4-FFF2-40B4-BE49-F238E27FC236}">
              <a16:creationId xmlns="" xmlns:a16="http://schemas.microsoft.com/office/drawing/2014/main" id="{00000000-0008-0000-0200-00007A020000}"/>
            </a:ext>
          </a:extLst>
        </xdr:cNvPr>
        <xdr:cNvSpPr txBox="1"/>
      </xdr:nvSpPr>
      <xdr:spPr>
        <a:xfrm>
          <a:off x="16357600" y="1793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635" name="フローチャート: 判断 634">
          <a:extLst>
            <a:ext uri="{FF2B5EF4-FFF2-40B4-BE49-F238E27FC236}">
              <a16:creationId xmlns="" xmlns:a16="http://schemas.microsoft.com/office/drawing/2014/main" id="{00000000-0008-0000-0200-00007B020000}"/>
            </a:ext>
          </a:extLst>
        </xdr:cNvPr>
        <xdr:cNvSpPr/>
      </xdr:nvSpPr>
      <xdr:spPr>
        <a:xfrm>
          <a:off x="16268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160655</xdr:rowOff>
    </xdr:from>
    <xdr:to>
      <xdr:col>81</xdr:col>
      <xdr:colOff>101600</xdr:colOff>
      <xdr:row>105</xdr:row>
      <xdr:rowOff>90805</xdr:rowOff>
    </xdr:to>
    <xdr:sp macro="" textlink="">
      <xdr:nvSpPr>
        <xdr:cNvPr id="636" name="フローチャート: 判断 635">
          <a:extLst>
            <a:ext uri="{FF2B5EF4-FFF2-40B4-BE49-F238E27FC236}">
              <a16:creationId xmlns="" xmlns:a16="http://schemas.microsoft.com/office/drawing/2014/main" id="{00000000-0008-0000-0200-00007C020000}"/>
            </a:ext>
          </a:extLst>
        </xdr:cNvPr>
        <xdr:cNvSpPr/>
      </xdr:nvSpPr>
      <xdr:spPr>
        <a:xfrm>
          <a:off x="15430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107332</xdr:rowOff>
    </xdr:from>
    <xdr:ext cx="405111" cy="259045"/>
    <xdr:sp macro="" textlink="">
      <xdr:nvSpPr>
        <xdr:cNvPr id="637" name="n_1aveValue【庁舎】&#10;有形固定資産減価償却率">
          <a:extLst>
            <a:ext uri="{FF2B5EF4-FFF2-40B4-BE49-F238E27FC236}">
              <a16:creationId xmlns="" xmlns:a16="http://schemas.microsoft.com/office/drawing/2014/main" id="{00000000-0008-0000-0200-00007D020000}"/>
            </a:ext>
          </a:extLst>
        </xdr:cNvPr>
        <xdr:cNvSpPr txBox="1"/>
      </xdr:nvSpPr>
      <xdr:spPr>
        <a:xfrm>
          <a:off x="15266044" y="1776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109220</xdr:rowOff>
    </xdr:from>
    <xdr:to>
      <xdr:col>76</xdr:col>
      <xdr:colOff>165100</xdr:colOff>
      <xdr:row>106</xdr:row>
      <xdr:rowOff>39370</xdr:rowOff>
    </xdr:to>
    <xdr:sp macro="" textlink="">
      <xdr:nvSpPr>
        <xdr:cNvPr id="638" name="フローチャート: 判断 637">
          <a:extLst>
            <a:ext uri="{FF2B5EF4-FFF2-40B4-BE49-F238E27FC236}">
              <a16:creationId xmlns="" xmlns:a16="http://schemas.microsoft.com/office/drawing/2014/main" id="{00000000-0008-0000-0200-00007E020000}"/>
            </a:ext>
          </a:extLst>
        </xdr:cNvPr>
        <xdr:cNvSpPr/>
      </xdr:nvSpPr>
      <xdr:spPr>
        <a:xfrm>
          <a:off x="14541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55897</xdr:rowOff>
    </xdr:from>
    <xdr:ext cx="405111" cy="259045"/>
    <xdr:sp macro="" textlink="">
      <xdr:nvSpPr>
        <xdr:cNvPr id="639" name="n_2aveValue【庁舎】&#10;有形固定資産減価償却率">
          <a:extLst>
            <a:ext uri="{FF2B5EF4-FFF2-40B4-BE49-F238E27FC236}">
              <a16:creationId xmlns="" xmlns:a16="http://schemas.microsoft.com/office/drawing/2014/main" id="{00000000-0008-0000-0200-00007F020000}"/>
            </a:ext>
          </a:extLst>
        </xdr:cNvPr>
        <xdr:cNvSpPr txBox="1"/>
      </xdr:nvSpPr>
      <xdr:spPr>
        <a:xfrm>
          <a:off x="14389744" y="1788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0" name="テキスト ボックス 639">
          <a:extLst>
            <a:ext uri="{FF2B5EF4-FFF2-40B4-BE49-F238E27FC236}">
              <a16:creationId xmlns="" xmlns:a16="http://schemas.microsoft.com/office/drawing/2014/main" id="{00000000-0008-0000-0200-00008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1" name="テキスト ボックス 640">
          <a:extLst>
            <a:ext uri="{FF2B5EF4-FFF2-40B4-BE49-F238E27FC236}">
              <a16:creationId xmlns="" xmlns:a16="http://schemas.microsoft.com/office/drawing/2014/main" id="{00000000-0008-0000-0200-00008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2" name="テキスト ボックス 641">
          <a:extLst>
            <a:ext uri="{FF2B5EF4-FFF2-40B4-BE49-F238E27FC236}">
              <a16:creationId xmlns="" xmlns:a16="http://schemas.microsoft.com/office/drawing/2014/main" id="{00000000-0008-0000-0200-00008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3" name="テキスト ボックス 642">
          <a:extLst>
            <a:ext uri="{FF2B5EF4-FFF2-40B4-BE49-F238E27FC236}">
              <a16:creationId xmlns="" xmlns:a16="http://schemas.microsoft.com/office/drawing/2014/main" id="{00000000-0008-0000-0200-00008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4" name="テキスト ボックス 643">
          <a:extLst>
            <a:ext uri="{FF2B5EF4-FFF2-40B4-BE49-F238E27FC236}">
              <a16:creationId xmlns="" xmlns:a16="http://schemas.microsoft.com/office/drawing/2014/main" id="{00000000-0008-0000-0200-00008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63500</xdr:rowOff>
    </xdr:from>
    <xdr:to>
      <xdr:col>81</xdr:col>
      <xdr:colOff>101600</xdr:colOff>
      <xdr:row>105</xdr:row>
      <xdr:rowOff>165100</xdr:rowOff>
    </xdr:to>
    <xdr:sp macro="" textlink="">
      <xdr:nvSpPr>
        <xdr:cNvPr id="645" name="楕円 644">
          <a:extLst>
            <a:ext uri="{FF2B5EF4-FFF2-40B4-BE49-F238E27FC236}">
              <a16:creationId xmlns="" xmlns:a16="http://schemas.microsoft.com/office/drawing/2014/main" id="{00000000-0008-0000-0200-000085020000}"/>
            </a:ext>
          </a:extLst>
        </xdr:cNvPr>
        <xdr:cNvSpPr/>
      </xdr:nvSpPr>
      <xdr:spPr>
        <a:xfrm>
          <a:off x="15430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156227</xdr:rowOff>
    </xdr:from>
    <xdr:ext cx="405111" cy="259045"/>
    <xdr:sp macro="" textlink="">
      <xdr:nvSpPr>
        <xdr:cNvPr id="646" name="n_1mainValue【庁舎】&#10;有形固定資産減価償却率">
          <a:extLst>
            <a:ext uri="{FF2B5EF4-FFF2-40B4-BE49-F238E27FC236}">
              <a16:creationId xmlns="" xmlns:a16="http://schemas.microsoft.com/office/drawing/2014/main" id="{00000000-0008-0000-0200-000086020000}"/>
            </a:ext>
          </a:extLst>
        </xdr:cNvPr>
        <xdr:cNvSpPr txBox="1"/>
      </xdr:nvSpPr>
      <xdr:spPr>
        <a:xfrm>
          <a:off x="152660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7" name="正方形/長方形 646">
          <a:extLst>
            <a:ext uri="{FF2B5EF4-FFF2-40B4-BE49-F238E27FC236}">
              <a16:creationId xmlns="" xmlns:a16="http://schemas.microsoft.com/office/drawing/2014/main" id="{00000000-0008-0000-0200-00008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8" name="正方形/長方形 647">
          <a:extLst>
            <a:ext uri="{FF2B5EF4-FFF2-40B4-BE49-F238E27FC236}">
              <a16:creationId xmlns="" xmlns:a16="http://schemas.microsoft.com/office/drawing/2014/main" id="{00000000-0008-0000-0200-00008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9" name="正方形/長方形 648">
          <a:extLst>
            <a:ext uri="{FF2B5EF4-FFF2-40B4-BE49-F238E27FC236}">
              <a16:creationId xmlns="" xmlns:a16="http://schemas.microsoft.com/office/drawing/2014/main" id="{00000000-0008-0000-0200-00008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0" name="正方形/長方形 649">
          <a:extLst>
            <a:ext uri="{FF2B5EF4-FFF2-40B4-BE49-F238E27FC236}">
              <a16:creationId xmlns="" xmlns:a16="http://schemas.microsoft.com/office/drawing/2014/main" id="{00000000-0008-0000-0200-00008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1" name="正方形/長方形 650">
          <a:extLst>
            <a:ext uri="{FF2B5EF4-FFF2-40B4-BE49-F238E27FC236}">
              <a16:creationId xmlns="" xmlns:a16="http://schemas.microsoft.com/office/drawing/2014/main" id="{00000000-0008-0000-0200-00008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2" name="正方形/長方形 651">
          <a:extLst>
            <a:ext uri="{FF2B5EF4-FFF2-40B4-BE49-F238E27FC236}">
              <a16:creationId xmlns="" xmlns:a16="http://schemas.microsoft.com/office/drawing/2014/main" id="{00000000-0008-0000-0200-00008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3" name="正方形/長方形 652">
          <a:extLst>
            <a:ext uri="{FF2B5EF4-FFF2-40B4-BE49-F238E27FC236}">
              <a16:creationId xmlns="" xmlns:a16="http://schemas.microsoft.com/office/drawing/2014/main" id="{00000000-0008-0000-0200-00008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4" name="正方形/長方形 653">
          <a:extLst>
            <a:ext uri="{FF2B5EF4-FFF2-40B4-BE49-F238E27FC236}">
              <a16:creationId xmlns="" xmlns:a16="http://schemas.microsoft.com/office/drawing/2014/main" id="{00000000-0008-0000-0200-00008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5" name="テキスト ボックス 654">
          <a:extLst>
            <a:ext uri="{FF2B5EF4-FFF2-40B4-BE49-F238E27FC236}">
              <a16:creationId xmlns="" xmlns:a16="http://schemas.microsoft.com/office/drawing/2014/main" id="{00000000-0008-0000-0200-00008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6" name="直線コネクタ 655">
          <a:extLst>
            <a:ext uri="{FF2B5EF4-FFF2-40B4-BE49-F238E27FC236}">
              <a16:creationId xmlns="" xmlns:a16="http://schemas.microsoft.com/office/drawing/2014/main" id="{00000000-0008-0000-0200-00009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57" name="テキスト ボックス 656">
          <a:extLst>
            <a:ext uri="{FF2B5EF4-FFF2-40B4-BE49-F238E27FC236}">
              <a16:creationId xmlns="" xmlns:a16="http://schemas.microsoft.com/office/drawing/2014/main" id="{00000000-0008-0000-0200-000091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658" name="直線コネクタ 657">
          <a:extLst>
            <a:ext uri="{FF2B5EF4-FFF2-40B4-BE49-F238E27FC236}">
              <a16:creationId xmlns="" xmlns:a16="http://schemas.microsoft.com/office/drawing/2014/main" id="{00000000-0008-0000-0200-000092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9" name="テキスト ボックス 658">
          <a:extLst>
            <a:ext uri="{FF2B5EF4-FFF2-40B4-BE49-F238E27FC236}">
              <a16:creationId xmlns="" xmlns:a16="http://schemas.microsoft.com/office/drawing/2014/main" id="{00000000-0008-0000-0200-000093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0" name="直線コネクタ 659">
          <a:extLst>
            <a:ext uri="{FF2B5EF4-FFF2-40B4-BE49-F238E27FC236}">
              <a16:creationId xmlns="" xmlns:a16="http://schemas.microsoft.com/office/drawing/2014/main" id="{00000000-0008-0000-0200-000094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1" name="テキスト ボックス 660">
          <a:extLst>
            <a:ext uri="{FF2B5EF4-FFF2-40B4-BE49-F238E27FC236}">
              <a16:creationId xmlns="" xmlns:a16="http://schemas.microsoft.com/office/drawing/2014/main" id="{00000000-0008-0000-0200-000095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62" name="直線コネクタ 661">
          <a:extLst>
            <a:ext uri="{FF2B5EF4-FFF2-40B4-BE49-F238E27FC236}">
              <a16:creationId xmlns="" xmlns:a16="http://schemas.microsoft.com/office/drawing/2014/main" id="{00000000-0008-0000-0200-000096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63" name="テキスト ボックス 662">
          <a:extLst>
            <a:ext uri="{FF2B5EF4-FFF2-40B4-BE49-F238E27FC236}">
              <a16:creationId xmlns="" xmlns:a16="http://schemas.microsoft.com/office/drawing/2014/main" id="{00000000-0008-0000-0200-000097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4" name="直線コネクタ 663">
          <a:extLst>
            <a:ext uri="{FF2B5EF4-FFF2-40B4-BE49-F238E27FC236}">
              <a16:creationId xmlns="" xmlns:a16="http://schemas.microsoft.com/office/drawing/2014/main" id="{00000000-0008-0000-0200-000098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5" name="テキスト ボックス 664">
          <a:extLst>
            <a:ext uri="{FF2B5EF4-FFF2-40B4-BE49-F238E27FC236}">
              <a16:creationId xmlns="" xmlns:a16="http://schemas.microsoft.com/office/drawing/2014/main" id="{00000000-0008-0000-0200-000099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6" name="直線コネクタ 665">
          <a:extLst>
            <a:ext uri="{FF2B5EF4-FFF2-40B4-BE49-F238E27FC236}">
              <a16:creationId xmlns="" xmlns:a16="http://schemas.microsoft.com/office/drawing/2014/main" id="{00000000-0008-0000-0200-00009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7" name="テキスト ボックス 666">
          <a:extLst>
            <a:ext uri="{FF2B5EF4-FFF2-40B4-BE49-F238E27FC236}">
              <a16:creationId xmlns="" xmlns:a16="http://schemas.microsoft.com/office/drawing/2014/main" id="{00000000-0008-0000-0200-00009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8" name="【庁舎】&#10;一人当たり面積グラフ枠">
          <a:extLst>
            <a:ext uri="{FF2B5EF4-FFF2-40B4-BE49-F238E27FC236}">
              <a16:creationId xmlns="" xmlns:a16="http://schemas.microsoft.com/office/drawing/2014/main" id="{00000000-0008-0000-0200-00009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25908</xdr:rowOff>
    </xdr:from>
    <xdr:to>
      <xdr:col>116</xdr:col>
      <xdr:colOff>62864</xdr:colOff>
      <xdr:row>108</xdr:row>
      <xdr:rowOff>169926</xdr:rowOff>
    </xdr:to>
    <xdr:cxnSp macro="">
      <xdr:nvCxnSpPr>
        <xdr:cNvPr id="669" name="直線コネクタ 668">
          <a:extLst>
            <a:ext uri="{FF2B5EF4-FFF2-40B4-BE49-F238E27FC236}">
              <a16:creationId xmlns="" xmlns:a16="http://schemas.microsoft.com/office/drawing/2014/main" id="{00000000-0008-0000-0200-00009D020000}"/>
            </a:ext>
          </a:extLst>
        </xdr:cNvPr>
        <xdr:cNvCxnSpPr/>
      </xdr:nvCxnSpPr>
      <xdr:spPr>
        <a:xfrm flipV="1">
          <a:off x="22160864" y="17342358"/>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670" name="【庁舎】&#10;一人当たり面積最小値テキスト">
          <a:extLst>
            <a:ext uri="{FF2B5EF4-FFF2-40B4-BE49-F238E27FC236}">
              <a16:creationId xmlns="" xmlns:a16="http://schemas.microsoft.com/office/drawing/2014/main" id="{00000000-0008-0000-0200-00009E020000}"/>
            </a:ext>
          </a:extLst>
        </xdr:cNvPr>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671" name="直線コネクタ 670">
          <a:extLst>
            <a:ext uri="{FF2B5EF4-FFF2-40B4-BE49-F238E27FC236}">
              <a16:creationId xmlns="" xmlns:a16="http://schemas.microsoft.com/office/drawing/2014/main" id="{00000000-0008-0000-0200-00009F020000}"/>
            </a:ext>
          </a:extLst>
        </xdr:cNvPr>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144035</xdr:rowOff>
    </xdr:from>
    <xdr:ext cx="469744" cy="259045"/>
    <xdr:sp macro="" textlink="">
      <xdr:nvSpPr>
        <xdr:cNvPr id="672" name="【庁舎】&#10;一人当たり面積最大値テキスト">
          <a:extLst>
            <a:ext uri="{FF2B5EF4-FFF2-40B4-BE49-F238E27FC236}">
              <a16:creationId xmlns="" xmlns:a16="http://schemas.microsoft.com/office/drawing/2014/main" id="{00000000-0008-0000-0200-0000A0020000}"/>
            </a:ext>
          </a:extLst>
        </xdr:cNvPr>
        <xdr:cNvSpPr txBox="1"/>
      </xdr:nvSpPr>
      <xdr:spPr>
        <a:xfrm>
          <a:off x="22199600" y="1711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25908</xdr:rowOff>
    </xdr:from>
    <xdr:to>
      <xdr:col>116</xdr:col>
      <xdr:colOff>152400</xdr:colOff>
      <xdr:row>101</xdr:row>
      <xdr:rowOff>25908</xdr:rowOff>
    </xdr:to>
    <xdr:cxnSp macro="">
      <xdr:nvCxnSpPr>
        <xdr:cNvPr id="673" name="直線コネクタ 672">
          <a:extLst>
            <a:ext uri="{FF2B5EF4-FFF2-40B4-BE49-F238E27FC236}">
              <a16:creationId xmlns="" xmlns:a16="http://schemas.microsoft.com/office/drawing/2014/main" id="{00000000-0008-0000-0200-0000A1020000}"/>
            </a:ext>
          </a:extLst>
        </xdr:cNvPr>
        <xdr:cNvCxnSpPr/>
      </xdr:nvCxnSpPr>
      <xdr:spPr>
        <a:xfrm>
          <a:off x="22072600" y="1734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12971</xdr:rowOff>
    </xdr:from>
    <xdr:ext cx="469744" cy="259045"/>
    <xdr:sp macro="" textlink="">
      <xdr:nvSpPr>
        <xdr:cNvPr id="674" name="【庁舎】&#10;一人当たり面積平均値テキスト">
          <a:extLst>
            <a:ext uri="{FF2B5EF4-FFF2-40B4-BE49-F238E27FC236}">
              <a16:creationId xmlns="" xmlns:a16="http://schemas.microsoft.com/office/drawing/2014/main" id="{00000000-0008-0000-0200-0000A2020000}"/>
            </a:ext>
          </a:extLst>
        </xdr:cNvPr>
        <xdr:cNvSpPr txBox="1"/>
      </xdr:nvSpPr>
      <xdr:spPr>
        <a:xfrm>
          <a:off x="22199600" y="1818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34544</xdr:rowOff>
    </xdr:from>
    <xdr:to>
      <xdr:col>116</xdr:col>
      <xdr:colOff>114300</xdr:colOff>
      <xdr:row>106</xdr:row>
      <xdr:rowOff>136144</xdr:rowOff>
    </xdr:to>
    <xdr:sp macro="" textlink="">
      <xdr:nvSpPr>
        <xdr:cNvPr id="675" name="フローチャート: 判断 674">
          <a:extLst>
            <a:ext uri="{FF2B5EF4-FFF2-40B4-BE49-F238E27FC236}">
              <a16:creationId xmlns="" xmlns:a16="http://schemas.microsoft.com/office/drawing/2014/main" id="{00000000-0008-0000-0200-0000A3020000}"/>
            </a:ext>
          </a:extLst>
        </xdr:cNvPr>
        <xdr:cNvSpPr/>
      </xdr:nvSpPr>
      <xdr:spPr>
        <a:xfrm>
          <a:off x="221107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57404</xdr:rowOff>
    </xdr:from>
    <xdr:to>
      <xdr:col>112</xdr:col>
      <xdr:colOff>38100</xdr:colOff>
      <xdr:row>106</xdr:row>
      <xdr:rowOff>159004</xdr:rowOff>
    </xdr:to>
    <xdr:sp macro="" textlink="">
      <xdr:nvSpPr>
        <xdr:cNvPr id="676" name="フローチャート: 判断 675">
          <a:extLst>
            <a:ext uri="{FF2B5EF4-FFF2-40B4-BE49-F238E27FC236}">
              <a16:creationId xmlns="" xmlns:a16="http://schemas.microsoft.com/office/drawing/2014/main" id="{00000000-0008-0000-0200-0000A4020000}"/>
            </a:ext>
          </a:extLst>
        </xdr:cNvPr>
        <xdr:cNvSpPr/>
      </xdr:nvSpPr>
      <xdr:spPr>
        <a:xfrm>
          <a:off x="21272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150131</xdr:rowOff>
    </xdr:from>
    <xdr:ext cx="469744" cy="259045"/>
    <xdr:sp macro="" textlink="">
      <xdr:nvSpPr>
        <xdr:cNvPr id="677" name="n_1aveValue【庁舎】&#10;一人当たり面積">
          <a:extLst>
            <a:ext uri="{FF2B5EF4-FFF2-40B4-BE49-F238E27FC236}">
              <a16:creationId xmlns="" xmlns:a16="http://schemas.microsoft.com/office/drawing/2014/main" id="{00000000-0008-0000-0200-0000A5020000}"/>
            </a:ext>
          </a:extLst>
        </xdr:cNvPr>
        <xdr:cNvSpPr txBox="1"/>
      </xdr:nvSpPr>
      <xdr:spPr>
        <a:xfrm>
          <a:off x="210757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130556</xdr:rowOff>
    </xdr:from>
    <xdr:to>
      <xdr:col>107</xdr:col>
      <xdr:colOff>101600</xdr:colOff>
      <xdr:row>106</xdr:row>
      <xdr:rowOff>60706</xdr:rowOff>
    </xdr:to>
    <xdr:sp macro="" textlink="">
      <xdr:nvSpPr>
        <xdr:cNvPr id="678" name="フローチャート: 判断 677">
          <a:extLst>
            <a:ext uri="{FF2B5EF4-FFF2-40B4-BE49-F238E27FC236}">
              <a16:creationId xmlns="" xmlns:a16="http://schemas.microsoft.com/office/drawing/2014/main" id="{00000000-0008-0000-0200-0000A6020000}"/>
            </a:ext>
          </a:extLst>
        </xdr:cNvPr>
        <xdr:cNvSpPr/>
      </xdr:nvSpPr>
      <xdr:spPr>
        <a:xfrm>
          <a:off x="20383500" y="181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77233</xdr:rowOff>
    </xdr:from>
    <xdr:ext cx="469744" cy="259045"/>
    <xdr:sp macro="" textlink="">
      <xdr:nvSpPr>
        <xdr:cNvPr id="679" name="n_2aveValue【庁舎】&#10;一人当たり面積">
          <a:extLst>
            <a:ext uri="{FF2B5EF4-FFF2-40B4-BE49-F238E27FC236}">
              <a16:creationId xmlns="" xmlns:a16="http://schemas.microsoft.com/office/drawing/2014/main" id="{00000000-0008-0000-0200-0000A7020000}"/>
            </a:ext>
          </a:extLst>
        </xdr:cNvPr>
        <xdr:cNvSpPr txBox="1"/>
      </xdr:nvSpPr>
      <xdr:spPr>
        <a:xfrm>
          <a:off x="20199427" y="1790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0" name="テキスト ボックス 679">
          <a:extLst>
            <a:ext uri="{FF2B5EF4-FFF2-40B4-BE49-F238E27FC236}">
              <a16:creationId xmlns="" xmlns:a16="http://schemas.microsoft.com/office/drawing/2014/main" id="{00000000-0008-0000-0200-0000A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1" name="テキスト ボックス 680">
          <a:extLst>
            <a:ext uri="{FF2B5EF4-FFF2-40B4-BE49-F238E27FC236}">
              <a16:creationId xmlns="" xmlns:a16="http://schemas.microsoft.com/office/drawing/2014/main" id="{00000000-0008-0000-0200-0000A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2" name="テキスト ボックス 681">
          <a:extLst>
            <a:ext uri="{FF2B5EF4-FFF2-40B4-BE49-F238E27FC236}">
              <a16:creationId xmlns="" xmlns:a16="http://schemas.microsoft.com/office/drawing/2014/main" id="{00000000-0008-0000-0200-0000A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3" name="テキスト ボックス 682">
          <a:extLst>
            <a:ext uri="{FF2B5EF4-FFF2-40B4-BE49-F238E27FC236}">
              <a16:creationId xmlns="" xmlns:a16="http://schemas.microsoft.com/office/drawing/2014/main" id="{00000000-0008-0000-0200-0000A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4" name="テキスト ボックス 683">
          <a:extLst>
            <a:ext uri="{FF2B5EF4-FFF2-40B4-BE49-F238E27FC236}">
              <a16:creationId xmlns="" xmlns:a16="http://schemas.microsoft.com/office/drawing/2014/main" id="{00000000-0008-0000-0200-0000A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100837</xdr:rowOff>
    </xdr:from>
    <xdr:to>
      <xdr:col>112</xdr:col>
      <xdr:colOff>38100</xdr:colOff>
      <xdr:row>105</xdr:row>
      <xdr:rowOff>30987</xdr:rowOff>
    </xdr:to>
    <xdr:sp macro="" textlink="">
      <xdr:nvSpPr>
        <xdr:cNvPr id="685" name="楕円 684">
          <a:extLst>
            <a:ext uri="{FF2B5EF4-FFF2-40B4-BE49-F238E27FC236}">
              <a16:creationId xmlns="" xmlns:a16="http://schemas.microsoft.com/office/drawing/2014/main" id="{00000000-0008-0000-0200-0000AD020000}"/>
            </a:ext>
          </a:extLst>
        </xdr:cNvPr>
        <xdr:cNvSpPr/>
      </xdr:nvSpPr>
      <xdr:spPr>
        <a:xfrm>
          <a:off x="21272500" y="1793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47514</xdr:rowOff>
    </xdr:from>
    <xdr:ext cx="469744" cy="259045"/>
    <xdr:sp macro="" textlink="">
      <xdr:nvSpPr>
        <xdr:cNvPr id="686" name="n_1mainValue【庁舎】&#10;一人当たり面積">
          <a:extLst>
            <a:ext uri="{FF2B5EF4-FFF2-40B4-BE49-F238E27FC236}">
              <a16:creationId xmlns="" xmlns:a16="http://schemas.microsoft.com/office/drawing/2014/main" id="{00000000-0008-0000-0200-0000AE020000}"/>
            </a:ext>
          </a:extLst>
        </xdr:cNvPr>
        <xdr:cNvSpPr txBox="1"/>
      </xdr:nvSpPr>
      <xdr:spPr>
        <a:xfrm>
          <a:off x="21075727" y="1770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7" name="正方形/長方形 686">
          <a:extLst>
            <a:ext uri="{FF2B5EF4-FFF2-40B4-BE49-F238E27FC236}">
              <a16:creationId xmlns="" xmlns:a16="http://schemas.microsoft.com/office/drawing/2014/main" id="{00000000-0008-0000-0200-0000A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8" name="正方形/長方形 687">
          <a:extLst>
            <a:ext uri="{FF2B5EF4-FFF2-40B4-BE49-F238E27FC236}">
              <a16:creationId xmlns="" xmlns:a16="http://schemas.microsoft.com/office/drawing/2014/main" id="{00000000-0008-0000-0200-0000B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9" name="テキスト ボックス 688">
          <a:extLst>
            <a:ext uri="{FF2B5EF4-FFF2-40B4-BE49-F238E27FC236}">
              <a16:creationId xmlns="" xmlns:a16="http://schemas.microsoft.com/office/drawing/2014/main" id="{00000000-0008-0000-0200-0000B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図書館から庁舎における各施設においても、有形固定資産減価償却率が類似団体と比較して高い傾向は変わっていない。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特に、図書館、体育館・プール及び市民会館における一人当たり面積が、類似団体と比較して高い数値となっている。これは、旧種市町と旧大野村でそれぞれ保有している現有施設の重複等が要因である。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廃棄物処理施設及び消防施設においては、類似団体比較の数値に極端な高低差がある。久慈広域連合が広域実施しているものであるため軽々に分析できるものではないが、いずれにせよ老朽化が進んでいる現状に変わりはない。但し、洋野消防署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年度に供用開始しており、これによる数値の改善が見込まれる。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岩手県洋野町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17,131
17,071
302.92
11,529,612
11,188,490
320,821
6,785,591
14,513,841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人口の減少（前年同期△</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384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％減）と併せ、農林水産業以外に中心産業がないことから財政基盤が弱く、類似団体平均から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0.12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基準財政需要額は、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年度までの過去</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150,202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千円増（平成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％相当）。基準財政収入額は、同じく</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109,282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千円増（平成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％相当）となっており、それぞれ増加し、財政力指数は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0.01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引き続き、自主財源の確保に努めながら、財政の健全化を図る。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100233"/>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45</xdr:row>
      <xdr:rowOff>13758</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flipV="1">
          <a:off x="4114800" y="77089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13758</xdr:rowOff>
    </xdr:from>
    <xdr:to>
      <xdr:col>19</xdr:col>
      <xdr:colOff>133350</xdr:colOff>
      <xdr:row>45</xdr:row>
      <xdr:rowOff>13758</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64558</xdr:rowOff>
    </xdr:from>
    <xdr:to>
      <xdr:col>19</xdr:col>
      <xdr:colOff>184150</xdr:colOff>
      <xdr:row>43</xdr:row>
      <xdr:rowOff>166158</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4885</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205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13758</xdr:rowOff>
    </xdr:from>
    <xdr:to>
      <xdr:col>15</xdr:col>
      <xdr:colOff>82550</xdr:colOff>
      <xdr:row>45</xdr:row>
      <xdr:rowOff>53975</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2336800" y="77290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124883</xdr:rowOff>
    </xdr:from>
    <xdr:to>
      <xdr:col>15</xdr:col>
      <xdr:colOff>133350</xdr:colOff>
      <xdr:row>44</xdr:row>
      <xdr:rowOff>55033</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65210</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53975</xdr:rowOff>
    </xdr:from>
    <xdr:to>
      <xdr:col>11</xdr:col>
      <xdr:colOff>31750</xdr:colOff>
      <xdr:row>45</xdr:row>
      <xdr:rowOff>53975</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769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144992</xdr:rowOff>
    </xdr:from>
    <xdr:to>
      <xdr:col>11</xdr:col>
      <xdr:colOff>82550</xdr:colOff>
      <xdr:row>44</xdr:row>
      <xdr:rowOff>75142</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85319</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85319</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134408</xdr:rowOff>
    </xdr:from>
    <xdr:to>
      <xdr:col>19</xdr:col>
      <xdr:colOff>184150</xdr:colOff>
      <xdr:row>45</xdr:row>
      <xdr:rowOff>64558</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49335</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776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134408</xdr:rowOff>
    </xdr:from>
    <xdr:to>
      <xdr:col>15</xdr:col>
      <xdr:colOff>133350</xdr:colOff>
      <xdr:row>45</xdr:row>
      <xdr:rowOff>64558</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49335</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3175</xdr:rowOff>
    </xdr:from>
    <xdr:to>
      <xdr:col>11</xdr:col>
      <xdr:colOff>82550</xdr:colOff>
      <xdr:row>45</xdr:row>
      <xdr:rowOff>104775</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89552</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78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3175</xdr:rowOff>
    </xdr:from>
    <xdr:to>
      <xdr:col>7</xdr:col>
      <xdr:colOff>31750</xdr:colOff>
      <xdr:row>45</xdr:row>
      <xdr:rowOff>104775</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89552</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8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前年度と比較して</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0.3</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し、類似団体平均とは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1.1</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ポイントの開きとなった。</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歳入は臨時的収入が総額で</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696,796</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千円の減、経常的収入が</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59,382</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千円の</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。歳出は臨時的支出が</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662,988</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千円の減、経常的支出が</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42,819</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千円の</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となり、</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経常収支比率は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90.8</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臨時的収支の主なものは、</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県</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支出金（△</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150,103</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千円）、普通建設事業費（△</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433,360</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千円）等である。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経常的</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収支の主なもの</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地方税（</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140,286</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千円増）、公債費（</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111,160</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千円増）、人件費</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75,553</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）及び</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扶助費</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51,851</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となっている。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全体として財政の硬直化が</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幾分改善されたが、高い水準となっているため、引き続き指標改善に努める。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xmlns=""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46482</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953000" y="1007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18559</xdr:rowOff>
    </xdr:from>
    <xdr:ext cx="762000" cy="259045"/>
    <xdr:sp macro="" textlink="">
      <xdr:nvSpPr>
        <xdr:cNvPr id="126" name="財政構造の弾力性最小値テキスト">
          <a:extLst>
            <a:ext uri="{FF2B5EF4-FFF2-40B4-BE49-F238E27FC236}">
              <a16:creationId xmlns:a16="http://schemas.microsoft.com/office/drawing/2014/main" xmlns="" id="{00000000-0008-0000-0300-00007E000000}"/>
            </a:ext>
          </a:extLst>
        </xdr:cNvPr>
        <xdr:cNvSpPr txBox="1"/>
      </xdr:nvSpPr>
      <xdr:spPr>
        <a:xfrm>
          <a:off x="5041900" y="1116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46482</xdr:rowOff>
    </xdr:from>
    <xdr:to>
      <xdr:col>24</xdr:col>
      <xdr:colOff>12700</xdr:colOff>
      <xdr:row>65</xdr:row>
      <xdr:rowOff>46482</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119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8" name="財政構造の弾力性最大値テキスト">
          <a:extLst>
            <a:ext uri="{FF2B5EF4-FFF2-40B4-BE49-F238E27FC236}">
              <a16:creationId xmlns:a16="http://schemas.microsoft.com/office/drawing/2014/main" xmlns="" id="{00000000-0008-0000-0300-000080000000}"/>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133858</xdr:rowOff>
    </xdr:from>
    <xdr:to>
      <xdr:col>23</xdr:col>
      <xdr:colOff>133350</xdr:colOff>
      <xdr:row>61</xdr:row>
      <xdr:rowOff>148336</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flipV="1">
          <a:off x="4114800" y="1059230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46499</xdr:rowOff>
    </xdr:from>
    <xdr:ext cx="762000" cy="259045"/>
    <xdr:sp macro="" textlink="">
      <xdr:nvSpPr>
        <xdr:cNvPr id="131" name="財政構造の弾力性平均値テキスト">
          <a:extLst>
            <a:ext uri="{FF2B5EF4-FFF2-40B4-BE49-F238E27FC236}">
              <a16:creationId xmlns:a16="http://schemas.microsoft.com/office/drawing/2014/main" xmlns="" id="{00000000-0008-0000-0300-000083000000}"/>
            </a:ext>
          </a:extLst>
        </xdr:cNvPr>
        <xdr:cNvSpPr txBox="1"/>
      </xdr:nvSpPr>
      <xdr:spPr>
        <a:xfrm>
          <a:off x="5041900" y="10333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29972</xdr:rowOff>
    </xdr:from>
    <xdr:to>
      <xdr:col>23</xdr:col>
      <xdr:colOff>184150</xdr:colOff>
      <xdr:row>61</xdr:row>
      <xdr:rowOff>131572</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902200" y="1048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138684</xdr:rowOff>
    </xdr:from>
    <xdr:to>
      <xdr:col>19</xdr:col>
      <xdr:colOff>133350</xdr:colOff>
      <xdr:row>61</xdr:row>
      <xdr:rowOff>148336</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3225800" y="1059713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133858</xdr:rowOff>
    </xdr:from>
    <xdr:to>
      <xdr:col>19</xdr:col>
      <xdr:colOff>184150</xdr:colOff>
      <xdr:row>61</xdr:row>
      <xdr:rowOff>64008</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74185</xdr:rowOff>
    </xdr:from>
    <xdr:ext cx="7366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90424</xdr:rowOff>
    </xdr:from>
    <xdr:to>
      <xdr:col>15</xdr:col>
      <xdr:colOff>82550</xdr:colOff>
      <xdr:row>61</xdr:row>
      <xdr:rowOff>138684</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2336800" y="1054887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165354</xdr:rowOff>
    </xdr:from>
    <xdr:to>
      <xdr:col>15</xdr:col>
      <xdr:colOff>133350</xdr:colOff>
      <xdr:row>60</xdr:row>
      <xdr:rowOff>95504</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3175000" y="1028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105681</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2844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90424</xdr:rowOff>
    </xdr:from>
    <xdr:to>
      <xdr:col>11</xdr:col>
      <xdr:colOff>31750</xdr:colOff>
      <xdr:row>61</xdr:row>
      <xdr:rowOff>90424</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1447800" y="105488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61468</xdr:rowOff>
    </xdr:from>
    <xdr:to>
      <xdr:col>11</xdr:col>
      <xdr:colOff>82550</xdr:colOff>
      <xdr:row>60</xdr:row>
      <xdr:rowOff>163068</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2286000" y="1034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1795</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955800" y="101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3556</xdr:rowOff>
    </xdr:from>
    <xdr:to>
      <xdr:col>7</xdr:col>
      <xdr:colOff>31750</xdr:colOff>
      <xdr:row>60</xdr:row>
      <xdr:rowOff>105156</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1397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115333</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066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83058</xdr:rowOff>
    </xdr:from>
    <xdr:to>
      <xdr:col>23</xdr:col>
      <xdr:colOff>184150</xdr:colOff>
      <xdr:row>62</xdr:row>
      <xdr:rowOff>13208</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9022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55135</xdr:rowOff>
    </xdr:from>
    <xdr:ext cx="762000" cy="259045"/>
    <xdr:sp macro="" textlink="">
      <xdr:nvSpPr>
        <xdr:cNvPr id="150" name="財政構造の弾力性該当値テキスト">
          <a:extLst>
            <a:ext uri="{FF2B5EF4-FFF2-40B4-BE49-F238E27FC236}">
              <a16:creationId xmlns:a16="http://schemas.microsoft.com/office/drawing/2014/main" xmlns="" id="{00000000-0008-0000-0300-000096000000}"/>
            </a:ext>
          </a:extLst>
        </xdr:cNvPr>
        <xdr:cNvSpPr txBox="1"/>
      </xdr:nvSpPr>
      <xdr:spPr>
        <a:xfrm>
          <a:off x="5041900" y="1051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97536</xdr:rowOff>
    </xdr:from>
    <xdr:to>
      <xdr:col>19</xdr:col>
      <xdr:colOff>184150</xdr:colOff>
      <xdr:row>62</xdr:row>
      <xdr:rowOff>27686</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064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12463</xdr:rowOff>
    </xdr:from>
    <xdr:ext cx="7366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733800" y="1064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87884</xdr:rowOff>
    </xdr:from>
    <xdr:to>
      <xdr:col>15</xdr:col>
      <xdr:colOff>133350</xdr:colOff>
      <xdr:row>62</xdr:row>
      <xdr:rowOff>18034</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3175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2811</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39624</xdr:rowOff>
    </xdr:from>
    <xdr:to>
      <xdr:col>11</xdr:col>
      <xdr:colOff>82550</xdr:colOff>
      <xdr:row>61</xdr:row>
      <xdr:rowOff>141224</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2286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126001</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955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39624</xdr:rowOff>
    </xdr:from>
    <xdr:to>
      <xdr:col>7</xdr:col>
      <xdr:colOff>31750</xdr:colOff>
      <xdr:row>61</xdr:row>
      <xdr:rowOff>141224</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1397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126001</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066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[184,619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１人当たり決算額は前年度</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と比べ</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3,930</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円増加し、</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の伸び（</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3,876</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円増）と同水準の伸び</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人件費は、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国に準じた給与改定等</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により</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90,459</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5.4</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となった。物件費は、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庁内</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LAN</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セキュリティ強化システム構築業務委託料、中野小学校初度整備用備品購入費、観光施設復興支援事業業務委託料等がそれぞれ減少し、物件費全体では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79,928</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5.6</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％）の減となった。</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物件費</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減少したが、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人件費が増加していること、分母側である人口が減少していることから、</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１人当たりの決算額</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が増加したものと分析する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xmlns=""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109378</xdr:rowOff>
    </xdr:from>
    <xdr:to>
      <xdr:col>23</xdr:col>
      <xdr:colOff>133350</xdr:colOff>
      <xdr:row>88</xdr:row>
      <xdr:rowOff>124684</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flipV="1">
          <a:off x="4953000" y="13996828"/>
          <a:ext cx="0" cy="1215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96761</xdr:rowOff>
    </xdr:from>
    <xdr:ext cx="762000" cy="259045"/>
    <xdr:sp macro="" textlink="">
      <xdr:nvSpPr>
        <xdr:cNvPr id="187" name="人件費・物件費等の状況最小値テキスト">
          <a:extLst>
            <a:ext uri="{FF2B5EF4-FFF2-40B4-BE49-F238E27FC236}">
              <a16:creationId xmlns:a16="http://schemas.microsoft.com/office/drawing/2014/main" xmlns="" id="{00000000-0008-0000-0300-0000BB000000}"/>
            </a:ext>
          </a:extLst>
        </xdr:cNvPr>
        <xdr:cNvSpPr txBox="1"/>
      </xdr:nvSpPr>
      <xdr:spPr>
        <a:xfrm>
          <a:off x="5041900" y="1518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124684</xdr:rowOff>
    </xdr:from>
    <xdr:to>
      <xdr:col>24</xdr:col>
      <xdr:colOff>12700</xdr:colOff>
      <xdr:row>88</xdr:row>
      <xdr:rowOff>124684</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864100" y="1521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24305</xdr:rowOff>
    </xdr:from>
    <xdr:ext cx="762000" cy="259045"/>
    <xdr:sp macro="" textlink="">
      <xdr:nvSpPr>
        <xdr:cNvPr id="189" name="人件費・物件費等の状況最大値テキスト">
          <a:extLst>
            <a:ext uri="{FF2B5EF4-FFF2-40B4-BE49-F238E27FC236}">
              <a16:creationId xmlns:a16="http://schemas.microsoft.com/office/drawing/2014/main" xmlns="" id="{00000000-0008-0000-0300-0000BD000000}"/>
            </a:ext>
          </a:extLst>
        </xdr:cNvPr>
        <xdr:cNvSpPr txBox="1"/>
      </xdr:nvSpPr>
      <xdr:spPr>
        <a:xfrm>
          <a:off x="5041900" y="137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109378</xdr:rowOff>
    </xdr:from>
    <xdr:to>
      <xdr:col>24</xdr:col>
      <xdr:colOff>12700</xdr:colOff>
      <xdr:row>81</xdr:row>
      <xdr:rowOff>109378</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39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40156</xdr:rowOff>
    </xdr:from>
    <xdr:to>
      <xdr:col>23</xdr:col>
      <xdr:colOff>133350</xdr:colOff>
      <xdr:row>83</xdr:row>
      <xdr:rowOff>59122</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114800" y="14270506"/>
          <a:ext cx="838200" cy="1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2945</xdr:rowOff>
    </xdr:from>
    <xdr:ext cx="762000" cy="259045"/>
    <xdr:sp macro="" textlink="">
      <xdr:nvSpPr>
        <xdr:cNvPr id="192" name="人件費・物件費等の状況平均値テキスト">
          <a:extLst>
            <a:ext uri="{FF2B5EF4-FFF2-40B4-BE49-F238E27FC236}">
              <a16:creationId xmlns:a16="http://schemas.microsoft.com/office/drawing/2014/main" xmlns="" id="{00000000-0008-0000-0300-0000C0000000}"/>
            </a:ext>
          </a:extLst>
        </xdr:cNvPr>
        <xdr:cNvSpPr txBox="1"/>
      </xdr:nvSpPr>
      <xdr:spPr>
        <a:xfrm>
          <a:off x="5041900" y="1423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30868</xdr:rowOff>
    </xdr:from>
    <xdr:to>
      <xdr:col>23</xdr:col>
      <xdr:colOff>184150</xdr:colOff>
      <xdr:row>83</xdr:row>
      <xdr:rowOff>132468</xdr:rowOff>
    </xdr:to>
    <xdr:sp macro="" textlink="">
      <xdr:nvSpPr>
        <xdr:cNvPr id="193" name="フローチャート: 判断 192">
          <a:extLst>
            <a:ext uri="{FF2B5EF4-FFF2-40B4-BE49-F238E27FC236}">
              <a16:creationId xmlns:a16="http://schemas.microsoft.com/office/drawing/2014/main" xmlns="" id="{00000000-0008-0000-0300-0000C1000000}"/>
            </a:ext>
          </a:extLst>
        </xdr:cNvPr>
        <xdr:cNvSpPr/>
      </xdr:nvSpPr>
      <xdr:spPr>
        <a:xfrm>
          <a:off x="4902200" y="1426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33110</xdr:rowOff>
    </xdr:from>
    <xdr:to>
      <xdr:col>19</xdr:col>
      <xdr:colOff>133350</xdr:colOff>
      <xdr:row>83</xdr:row>
      <xdr:rowOff>40156</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3225800" y="14263460"/>
          <a:ext cx="889000" cy="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12162</xdr:rowOff>
    </xdr:from>
    <xdr:to>
      <xdr:col>19</xdr:col>
      <xdr:colOff>184150</xdr:colOff>
      <xdr:row>83</xdr:row>
      <xdr:rowOff>113762</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064000" y="1424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98539</xdr:rowOff>
    </xdr:from>
    <xdr:ext cx="736600" cy="259045"/>
    <xdr:sp macro="" textlink="">
      <xdr:nvSpPr>
        <xdr:cNvPr id="196" name="テキスト ボックス 195">
          <a:extLst>
            <a:ext uri="{FF2B5EF4-FFF2-40B4-BE49-F238E27FC236}">
              <a16:creationId xmlns:a16="http://schemas.microsoft.com/office/drawing/2014/main" xmlns="" id="{00000000-0008-0000-0300-0000C4000000}"/>
            </a:ext>
          </a:extLst>
        </xdr:cNvPr>
        <xdr:cNvSpPr txBox="1"/>
      </xdr:nvSpPr>
      <xdr:spPr>
        <a:xfrm>
          <a:off x="3733800" y="14328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33110</xdr:rowOff>
    </xdr:from>
    <xdr:to>
      <xdr:col>15</xdr:col>
      <xdr:colOff>82550</xdr:colOff>
      <xdr:row>83</xdr:row>
      <xdr:rowOff>33471</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flipV="1">
          <a:off x="2336800" y="14263460"/>
          <a:ext cx="88900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169183</xdr:rowOff>
    </xdr:from>
    <xdr:to>
      <xdr:col>15</xdr:col>
      <xdr:colOff>133350</xdr:colOff>
      <xdr:row>83</xdr:row>
      <xdr:rowOff>99333</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3175000" y="1422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84110</xdr:rowOff>
    </xdr:from>
    <xdr:ext cx="7620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2844800" y="1431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33471</xdr:rowOff>
    </xdr:from>
    <xdr:to>
      <xdr:col>11</xdr:col>
      <xdr:colOff>31750</xdr:colOff>
      <xdr:row>83</xdr:row>
      <xdr:rowOff>154087</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flipV="1">
          <a:off x="1447800" y="14263821"/>
          <a:ext cx="889000" cy="12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128828</xdr:rowOff>
    </xdr:from>
    <xdr:to>
      <xdr:col>11</xdr:col>
      <xdr:colOff>82550</xdr:colOff>
      <xdr:row>83</xdr:row>
      <xdr:rowOff>58978</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2286000" y="141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69155</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1955800" y="1395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98583</xdr:rowOff>
    </xdr:from>
    <xdr:to>
      <xdr:col>7</xdr:col>
      <xdr:colOff>31750</xdr:colOff>
      <xdr:row>83</xdr:row>
      <xdr:rowOff>28733</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1397000" y="141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38910</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066800" y="1392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8322</xdr:rowOff>
    </xdr:from>
    <xdr:to>
      <xdr:col>23</xdr:col>
      <xdr:colOff>184150</xdr:colOff>
      <xdr:row>83</xdr:row>
      <xdr:rowOff>109922</xdr:rowOff>
    </xdr:to>
    <xdr:sp macro="" textlink="">
      <xdr:nvSpPr>
        <xdr:cNvPr id="210" name="楕円 209">
          <a:extLst>
            <a:ext uri="{FF2B5EF4-FFF2-40B4-BE49-F238E27FC236}">
              <a16:creationId xmlns:a16="http://schemas.microsoft.com/office/drawing/2014/main" xmlns="" id="{00000000-0008-0000-0300-0000D2000000}"/>
            </a:ext>
          </a:extLst>
        </xdr:cNvPr>
        <xdr:cNvSpPr/>
      </xdr:nvSpPr>
      <xdr:spPr>
        <a:xfrm>
          <a:off x="4902200" y="142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24849</xdr:rowOff>
    </xdr:from>
    <xdr:ext cx="762000" cy="259045"/>
    <xdr:sp macro="" textlink="">
      <xdr:nvSpPr>
        <xdr:cNvPr id="211" name="人件費・物件費等の状況該当値テキスト">
          <a:extLst>
            <a:ext uri="{FF2B5EF4-FFF2-40B4-BE49-F238E27FC236}">
              <a16:creationId xmlns:a16="http://schemas.microsoft.com/office/drawing/2014/main" xmlns="" id="{00000000-0008-0000-0300-0000D3000000}"/>
            </a:ext>
          </a:extLst>
        </xdr:cNvPr>
        <xdr:cNvSpPr txBox="1"/>
      </xdr:nvSpPr>
      <xdr:spPr>
        <a:xfrm>
          <a:off x="5041900" y="140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160806</xdr:rowOff>
    </xdr:from>
    <xdr:to>
      <xdr:col>19</xdr:col>
      <xdr:colOff>184150</xdr:colOff>
      <xdr:row>83</xdr:row>
      <xdr:rowOff>90956</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064000" y="1421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101133</xdr:rowOff>
    </xdr:from>
    <xdr:ext cx="7366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733800" y="13988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153760</xdr:rowOff>
    </xdr:from>
    <xdr:to>
      <xdr:col>15</xdr:col>
      <xdr:colOff>133350</xdr:colOff>
      <xdr:row>83</xdr:row>
      <xdr:rowOff>83910</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3175000" y="1421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94087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844800" y="1398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154121</xdr:rowOff>
    </xdr:from>
    <xdr:to>
      <xdr:col>11</xdr:col>
      <xdr:colOff>82550</xdr:colOff>
      <xdr:row>83</xdr:row>
      <xdr:rowOff>84271</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2286000" y="1421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69048</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955800" y="1429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103287</xdr:rowOff>
    </xdr:from>
    <xdr:to>
      <xdr:col>7</xdr:col>
      <xdr:colOff>31750</xdr:colOff>
      <xdr:row>84</xdr:row>
      <xdr:rowOff>33437</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1397000" y="1433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18214</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066800" y="1442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xmlns=""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と同数の</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92.4</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の数値異動により</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3.4</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の差となった（但し、給与実態調査公表前の数値であり、前年度数値を引用していること）。</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H27</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から</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H28</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にかけては、</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引上げ率の相違</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及び採用・退職による職員構成の変動</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により</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0.4</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となったものの、</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階層変動に</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係る職員構成の変動</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により</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0.7</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減少し、</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全体として</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0.3</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　</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総人件費の削減に努める一方でラスパイレス指数の改善にも取り組む必要があり、両方のバランスを取りながら適正な定員管理を進める。</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年度数値については、平成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年度調査結果未公表のため、前年度の数値を引用している。</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xmlns=""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23284</xdr:rowOff>
    </xdr:from>
    <xdr:to>
      <xdr:col>81</xdr:col>
      <xdr:colOff>44450</xdr:colOff>
      <xdr:row>89</xdr:row>
      <xdr:rowOff>43039</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flipV="1">
          <a:off x="17018000" y="14082184"/>
          <a:ext cx="0" cy="1219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15116</xdr:rowOff>
    </xdr:from>
    <xdr:ext cx="762000" cy="259045"/>
    <xdr:sp macro="" textlink="">
      <xdr:nvSpPr>
        <xdr:cNvPr id="249" name="給与水準   （国との比較）最小値テキスト">
          <a:extLst>
            <a:ext uri="{FF2B5EF4-FFF2-40B4-BE49-F238E27FC236}">
              <a16:creationId xmlns:a16="http://schemas.microsoft.com/office/drawing/2014/main" xmlns="" id="{00000000-0008-0000-0300-0000F9000000}"/>
            </a:ext>
          </a:extLst>
        </xdr:cNvPr>
        <xdr:cNvSpPr txBox="1"/>
      </xdr:nvSpPr>
      <xdr:spPr>
        <a:xfrm>
          <a:off x="17106900" y="1527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43039</xdr:rowOff>
    </xdr:from>
    <xdr:to>
      <xdr:col>81</xdr:col>
      <xdr:colOff>133350</xdr:colOff>
      <xdr:row>89</xdr:row>
      <xdr:rowOff>43039</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6929100" y="1530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109661</xdr:rowOff>
    </xdr:from>
    <xdr:ext cx="762000" cy="259045"/>
    <xdr:sp macro="" textlink="">
      <xdr:nvSpPr>
        <xdr:cNvPr id="251" name="給与水準   （国との比較）最大値テキスト">
          <a:extLst>
            <a:ext uri="{FF2B5EF4-FFF2-40B4-BE49-F238E27FC236}">
              <a16:creationId xmlns:a16="http://schemas.microsoft.com/office/drawing/2014/main" xmlns="" id="{00000000-0008-0000-0300-0000FB000000}"/>
            </a:ext>
          </a:extLst>
        </xdr:cNvPr>
        <xdr:cNvSpPr txBox="1"/>
      </xdr:nvSpPr>
      <xdr:spPr>
        <a:xfrm>
          <a:off x="17106900" y="1382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23284</xdr:rowOff>
    </xdr:from>
    <xdr:to>
      <xdr:col>81</xdr:col>
      <xdr:colOff>133350</xdr:colOff>
      <xdr:row>82</xdr:row>
      <xdr:rowOff>23284</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408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63500</xdr:rowOff>
    </xdr:from>
    <xdr:to>
      <xdr:col>81</xdr:col>
      <xdr:colOff>44450</xdr:colOff>
      <xdr:row>82</xdr:row>
      <xdr:rowOff>63500</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6179800" y="14122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97666</xdr:rowOff>
    </xdr:from>
    <xdr:ext cx="762000" cy="259045"/>
    <xdr:sp macro="" textlink="">
      <xdr:nvSpPr>
        <xdr:cNvPr id="254" name="給与水準   （国との比較）平均値テキスト">
          <a:extLst>
            <a:ext uri="{FF2B5EF4-FFF2-40B4-BE49-F238E27FC236}">
              <a16:creationId xmlns:a16="http://schemas.microsoft.com/office/drawing/2014/main" xmlns="" id="{00000000-0008-0000-0300-0000FE000000}"/>
            </a:ext>
          </a:extLst>
        </xdr:cNvPr>
        <xdr:cNvSpPr txBox="1"/>
      </xdr:nvSpPr>
      <xdr:spPr>
        <a:xfrm>
          <a:off x="17106900" y="1449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55" name="フローチャート: 判断 254">
          <a:extLst>
            <a:ext uri="{FF2B5EF4-FFF2-40B4-BE49-F238E27FC236}">
              <a16:creationId xmlns:a16="http://schemas.microsoft.com/office/drawing/2014/main" xmlns="" id="{00000000-0008-0000-0300-0000FF000000}"/>
            </a:ext>
          </a:extLst>
        </xdr:cNvPr>
        <xdr:cNvSpPr/>
      </xdr:nvSpPr>
      <xdr:spPr>
        <a:xfrm>
          <a:off x="169672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82</xdr:row>
      <xdr:rowOff>103716</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flipV="1">
          <a:off x="15290800" y="141224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138995</xdr:rowOff>
    </xdr:from>
    <xdr:to>
      <xdr:col>77</xdr:col>
      <xdr:colOff>95250</xdr:colOff>
      <xdr:row>85</xdr:row>
      <xdr:rowOff>69145</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129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53922</xdr:rowOff>
    </xdr:from>
    <xdr:ext cx="736600" cy="259045"/>
    <xdr:sp macro="" textlink="">
      <xdr:nvSpPr>
        <xdr:cNvPr id="258" name="テキスト ボックス 257">
          <a:extLst>
            <a:ext uri="{FF2B5EF4-FFF2-40B4-BE49-F238E27FC236}">
              <a16:creationId xmlns:a16="http://schemas.microsoft.com/office/drawing/2014/main" xmlns="" id="{00000000-0008-0000-0300-000002010000}"/>
            </a:ext>
          </a:extLst>
        </xdr:cNvPr>
        <xdr:cNvSpPr txBox="1"/>
      </xdr:nvSpPr>
      <xdr:spPr>
        <a:xfrm>
          <a:off x="15798800" y="1462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154516</xdr:rowOff>
    </xdr:from>
    <xdr:to>
      <xdr:col>72</xdr:col>
      <xdr:colOff>203200</xdr:colOff>
      <xdr:row>82</xdr:row>
      <xdr:rowOff>103716</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4401800" y="140419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27111</xdr:rowOff>
    </xdr:from>
    <xdr:ext cx="762000" cy="259045"/>
    <xdr:sp macro="" textlink="">
      <xdr:nvSpPr>
        <xdr:cNvPr id="261" name="テキスト ボックス 260">
          <a:extLst>
            <a:ext uri="{FF2B5EF4-FFF2-40B4-BE49-F238E27FC236}">
              <a16:creationId xmlns:a16="http://schemas.microsoft.com/office/drawing/2014/main" xmlns="" id="{00000000-0008-0000-0300-000005010000}"/>
            </a:ext>
          </a:extLst>
        </xdr:cNvPr>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98072</xdr:rowOff>
    </xdr:from>
    <xdr:to>
      <xdr:col>68</xdr:col>
      <xdr:colOff>152400</xdr:colOff>
      <xdr:row>81</xdr:row>
      <xdr:rowOff>154516</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a:off x="13512800" y="13814072"/>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91316</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12700</xdr:rowOff>
    </xdr:from>
    <xdr:to>
      <xdr:col>81</xdr:col>
      <xdr:colOff>95250</xdr:colOff>
      <xdr:row>82</xdr:row>
      <xdr:rowOff>114300</xdr:rowOff>
    </xdr:to>
    <xdr:sp macro="" textlink="">
      <xdr:nvSpPr>
        <xdr:cNvPr id="272" name="楕円 271">
          <a:extLst>
            <a:ext uri="{FF2B5EF4-FFF2-40B4-BE49-F238E27FC236}">
              <a16:creationId xmlns:a16="http://schemas.microsoft.com/office/drawing/2014/main" xmlns="" id="{00000000-0008-0000-0300-000010010000}"/>
            </a:ext>
          </a:extLst>
        </xdr:cNvPr>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105427</xdr:rowOff>
    </xdr:from>
    <xdr:ext cx="762000" cy="259045"/>
    <xdr:sp macro="" textlink="">
      <xdr:nvSpPr>
        <xdr:cNvPr id="273" name="給与水準   （国との比較）該当値テキスト">
          <a:extLst>
            <a:ext uri="{FF2B5EF4-FFF2-40B4-BE49-F238E27FC236}">
              <a16:creationId xmlns:a16="http://schemas.microsoft.com/office/drawing/2014/main" xmlns="" id="{00000000-0008-0000-0300-000011010000}"/>
            </a:ext>
          </a:extLst>
        </xdr:cNvPr>
        <xdr:cNvSpPr txBox="1"/>
      </xdr:nvSpPr>
      <xdr:spPr>
        <a:xfrm>
          <a:off x="17106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12700</xdr:rowOff>
    </xdr:from>
    <xdr:to>
      <xdr:col>77</xdr:col>
      <xdr:colOff>95250</xdr:colOff>
      <xdr:row>82</xdr:row>
      <xdr:rowOff>114300</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129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124477</xdr:rowOff>
    </xdr:from>
    <xdr:ext cx="7366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798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52916</xdr:rowOff>
    </xdr:from>
    <xdr:to>
      <xdr:col>73</xdr:col>
      <xdr:colOff>44450</xdr:colOff>
      <xdr:row>82</xdr:row>
      <xdr:rowOff>154516</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5240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164693</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909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103716</xdr:rowOff>
    </xdr:from>
    <xdr:to>
      <xdr:col>68</xdr:col>
      <xdr:colOff>203200</xdr:colOff>
      <xdr:row>82</xdr:row>
      <xdr:rowOff>33866</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4351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44043</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47272</xdr:rowOff>
    </xdr:from>
    <xdr:to>
      <xdr:col>64</xdr:col>
      <xdr:colOff>152400</xdr:colOff>
      <xdr:row>80</xdr:row>
      <xdr:rowOff>148872</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3462000" y="137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159049</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3131800" y="1353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xmlns=""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xmlns=""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類似団体平均を上回</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っており、差異が</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0.94</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ポイントに開いた。</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一般職員等における対前年度比は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前年度今年度ともに</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198</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の同数であったが、分母となる人口の減（</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17,515</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17,131</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人）が影響している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今後も定員適正化計画を基本に退職不補充等に取り組みつつ、専門性の高い部門への専任職員の適性配置等、適正な定員管理を進める。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xmlns=""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xmlns=""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92146</xdr:rowOff>
    </xdr:from>
    <xdr:to>
      <xdr:col>81</xdr:col>
      <xdr:colOff>44450</xdr:colOff>
      <xdr:row>67</xdr:row>
      <xdr:rowOff>105480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flipV="1">
          <a:off x="17018000" y="10036246"/>
          <a:ext cx="0" cy="15563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77557</xdr:rowOff>
    </xdr:from>
    <xdr:ext cx="762000" cy="259045"/>
    <xdr:sp macro="" textlink="">
      <xdr:nvSpPr>
        <xdr:cNvPr id="312" name="定員管理の状況最小値テキスト">
          <a:extLst>
            <a:ext uri="{FF2B5EF4-FFF2-40B4-BE49-F238E27FC236}">
              <a16:creationId xmlns:a16="http://schemas.microsoft.com/office/drawing/2014/main" xmlns="" id="{00000000-0008-0000-0300-000038010000}"/>
            </a:ext>
          </a:extLst>
        </xdr:cNvPr>
        <xdr:cNvSpPr txBox="1"/>
      </xdr:nvSpPr>
      <xdr:spPr>
        <a:xfrm>
          <a:off x="17106900" y="115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105480</xdr:rowOff>
    </xdr:from>
    <xdr:to>
      <xdr:col>81</xdr:col>
      <xdr:colOff>133350</xdr:colOff>
      <xdr:row>67</xdr:row>
      <xdr:rowOff>105480</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6929100" y="1159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7073</xdr:rowOff>
    </xdr:from>
    <xdr:ext cx="762000" cy="259045"/>
    <xdr:sp macro="" textlink="">
      <xdr:nvSpPr>
        <xdr:cNvPr id="314" name="定員管理の状況最大値テキスト">
          <a:extLst>
            <a:ext uri="{FF2B5EF4-FFF2-40B4-BE49-F238E27FC236}">
              <a16:creationId xmlns:a16="http://schemas.microsoft.com/office/drawing/2014/main" xmlns="" id="{00000000-0008-0000-0300-00003A010000}"/>
            </a:ext>
          </a:extLst>
        </xdr:cNvPr>
        <xdr:cNvSpPr txBox="1"/>
      </xdr:nvSpPr>
      <xdr:spPr>
        <a:xfrm>
          <a:off x="17106900" y="977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92146</xdr:rowOff>
    </xdr:from>
    <xdr:to>
      <xdr:col>81</xdr:col>
      <xdr:colOff>133350</xdr:colOff>
      <xdr:row>58</xdr:row>
      <xdr:rowOff>92146</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6929100" y="1003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71261</xdr:rowOff>
    </xdr:from>
    <xdr:to>
      <xdr:col>81</xdr:col>
      <xdr:colOff>44450</xdr:colOff>
      <xdr:row>62</xdr:row>
      <xdr:rowOff>106115</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179800" y="10701161"/>
          <a:ext cx="838200" cy="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117281</xdr:rowOff>
    </xdr:from>
    <xdr:ext cx="762000" cy="259045"/>
    <xdr:sp macro="" textlink="">
      <xdr:nvSpPr>
        <xdr:cNvPr id="317" name="定員管理の状況平均値テキスト">
          <a:extLst>
            <a:ext uri="{FF2B5EF4-FFF2-40B4-BE49-F238E27FC236}">
              <a16:creationId xmlns:a16="http://schemas.microsoft.com/office/drawing/2014/main" xmlns="" id="{00000000-0008-0000-0300-00003D010000}"/>
            </a:ext>
          </a:extLst>
        </xdr:cNvPr>
        <xdr:cNvSpPr txBox="1"/>
      </xdr:nvSpPr>
      <xdr:spPr>
        <a:xfrm>
          <a:off x="17106900" y="1040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100754</xdr:rowOff>
    </xdr:from>
    <xdr:to>
      <xdr:col>81</xdr:col>
      <xdr:colOff>95250</xdr:colOff>
      <xdr:row>62</xdr:row>
      <xdr:rowOff>30904</xdr:rowOff>
    </xdr:to>
    <xdr:sp macro="" textlink="">
      <xdr:nvSpPr>
        <xdr:cNvPr id="318" name="フローチャート: 判断 317">
          <a:extLst>
            <a:ext uri="{FF2B5EF4-FFF2-40B4-BE49-F238E27FC236}">
              <a16:creationId xmlns:a16="http://schemas.microsoft.com/office/drawing/2014/main" xmlns="" id="{00000000-0008-0000-0300-00003E010000}"/>
            </a:ext>
          </a:extLst>
        </xdr:cNvPr>
        <xdr:cNvSpPr/>
      </xdr:nvSpPr>
      <xdr:spPr>
        <a:xfrm>
          <a:off x="16967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1552</xdr:rowOff>
    </xdr:from>
    <xdr:to>
      <xdr:col>77</xdr:col>
      <xdr:colOff>44450</xdr:colOff>
      <xdr:row>62</xdr:row>
      <xdr:rowOff>71261</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5290800" y="10631452"/>
          <a:ext cx="889000" cy="6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96731</xdr:rowOff>
    </xdr:from>
    <xdr:to>
      <xdr:col>77</xdr:col>
      <xdr:colOff>95250</xdr:colOff>
      <xdr:row>62</xdr:row>
      <xdr:rowOff>26881</xdr:rowOff>
    </xdr:to>
    <xdr:sp macro="" textlink="">
      <xdr:nvSpPr>
        <xdr:cNvPr id="320" name="フローチャート: 判断 319">
          <a:extLst>
            <a:ext uri="{FF2B5EF4-FFF2-40B4-BE49-F238E27FC236}">
              <a16:creationId xmlns:a16="http://schemas.microsoft.com/office/drawing/2014/main" xmlns="" id="{00000000-0008-0000-0300-000040010000}"/>
            </a:ext>
          </a:extLst>
        </xdr:cNvPr>
        <xdr:cNvSpPr/>
      </xdr:nvSpPr>
      <xdr:spPr>
        <a:xfrm>
          <a:off x="16129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37058</xdr:rowOff>
    </xdr:from>
    <xdr:ext cx="736600" cy="259045"/>
    <xdr:sp macro="" textlink="">
      <xdr:nvSpPr>
        <xdr:cNvPr id="321" name="テキスト ボックス 320">
          <a:extLst>
            <a:ext uri="{FF2B5EF4-FFF2-40B4-BE49-F238E27FC236}">
              <a16:creationId xmlns:a16="http://schemas.microsoft.com/office/drawing/2014/main" xmlns="" id="{00000000-0008-0000-0300-000041010000}"/>
            </a:ext>
          </a:extLst>
        </xdr:cNvPr>
        <xdr:cNvSpPr txBox="1"/>
      </xdr:nvSpPr>
      <xdr:spPr>
        <a:xfrm>
          <a:off x="15798800" y="10324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142170</xdr:rowOff>
    </xdr:from>
    <xdr:to>
      <xdr:col>72</xdr:col>
      <xdr:colOff>203200</xdr:colOff>
      <xdr:row>62</xdr:row>
      <xdr:rowOff>1552</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4401800" y="10600620"/>
          <a:ext cx="889000" cy="3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112819</xdr:rowOff>
    </xdr:from>
    <xdr:to>
      <xdr:col>73</xdr:col>
      <xdr:colOff>44450</xdr:colOff>
      <xdr:row>62</xdr:row>
      <xdr:rowOff>42969</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5240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53146</xdr:rowOff>
    </xdr:from>
    <xdr:ext cx="7620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4909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142170</xdr:rowOff>
    </xdr:from>
    <xdr:to>
      <xdr:col>68</xdr:col>
      <xdr:colOff>152400</xdr:colOff>
      <xdr:row>61</xdr:row>
      <xdr:rowOff>163619</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flipV="1">
          <a:off x="13512800" y="10600620"/>
          <a:ext cx="8890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106115</xdr:rowOff>
    </xdr:from>
    <xdr:to>
      <xdr:col>68</xdr:col>
      <xdr:colOff>203200</xdr:colOff>
      <xdr:row>62</xdr:row>
      <xdr:rowOff>36265</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4351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21042</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020800" y="106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87348</xdr:rowOff>
    </xdr:from>
    <xdr:to>
      <xdr:col>64</xdr:col>
      <xdr:colOff>152400</xdr:colOff>
      <xdr:row>62</xdr:row>
      <xdr:rowOff>17498</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3462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27675</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3131800" y="1031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55315</xdr:rowOff>
    </xdr:from>
    <xdr:to>
      <xdr:col>81</xdr:col>
      <xdr:colOff>95250</xdr:colOff>
      <xdr:row>62</xdr:row>
      <xdr:rowOff>156915</xdr:rowOff>
    </xdr:to>
    <xdr:sp macro="" textlink="">
      <xdr:nvSpPr>
        <xdr:cNvPr id="335" name="楕円 334">
          <a:extLst>
            <a:ext uri="{FF2B5EF4-FFF2-40B4-BE49-F238E27FC236}">
              <a16:creationId xmlns:a16="http://schemas.microsoft.com/office/drawing/2014/main" xmlns="" id="{00000000-0008-0000-0300-00004F010000}"/>
            </a:ext>
          </a:extLst>
        </xdr:cNvPr>
        <xdr:cNvSpPr/>
      </xdr:nvSpPr>
      <xdr:spPr>
        <a:xfrm>
          <a:off x="16967200" y="106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27392</xdr:rowOff>
    </xdr:from>
    <xdr:ext cx="762000" cy="259045"/>
    <xdr:sp macro="" textlink="">
      <xdr:nvSpPr>
        <xdr:cNvPr id="336" name="定員管理の状況該当値テキスト">
          <a:extLst>
            <a:ext uri="{FF2B5EF4-FFF2-40B4-BE49-F238E27FC236}">
              <a16:creationId xmlns:a16="http://schemas.microsoft.com/office/drawing/2014/main" xmlns="" id="{00000000-0008-0000-0300-000050010000}"/>
            </a:ext>
          </a:extLst>
        </xdr:cNvPr>
        <xdr:cNvSpPr txBox="1"/>
      </xdr:nvSpPr>
      <xdr:spPr>
        <a:xfrm>
          <a:off x="17106900" y="1065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20461</xdr:rowOff>
    </xdr:from>
    <xdr:to>
      <xdr:col>77</xdr:col>
      <xdr:colOff>95250</xdr:colOff>
      <xdr:row>62</xdr:row>
      <xdr:rowOff>122061</xdr:rowOff>
    </xdr:to>
    <xdr:sp macro="" textlink="">
      <xdr:nvSpPr>
        <xdr:cNvPr id="337" name="楕円 336">
          <a:extLst>
            <a:ext uri="{FF2B5EF4-FFF2-40B4-BE49-F238E27FC236}">
              <a16:creationId xmlns:a16="http://schemas.microsoft.com/office/drawing/2014/main" xmlns="" id="{00000000-0008-0000-0300-000051010000}"/>
            </a:ext>
          </a:extLst>
        </xdr:cNvPr>
        <xdr:cNvSpPr/>
      </xdr:nvSpPr>
      <xdr:spPr>
        <a:xfrm>
          <a:off x="16129000" y="1065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106838</xdr:rowOff>
    </xdr:from>
    <xdr:ext cx="7366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798800" y="1073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122202</xdr:rowOff>
    </xdr:from>
    <xdr:to>
      <xdr:col>73</xdr:col>
      <xdr:colOff>44450</xdr:colOff>
      <xdr:row>62</xdr:row>
      <xdr:rowOff>52352</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5240000" y="1058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37129</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4909800" y="1066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91370</xdr:rowOff>
    </xdr:from>
    <xdr:to>
      <xdr:col>68</xdr:col>
      <xdr:colOff>203200</xdr:colOff>
      <xdr:row>62</xdr:row>
      <xdr:rowOff>21520</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4351000" y="1054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31697</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4020800" y="1031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112819</xdr:rowOff>
    </xdr:from>
    <xdr:to>
      <xdr:col>64</xdr:col>
      <xdr:colOff>152400</xdr:colOff>
      <xdr:row>62</xdr:row>
      <xdr:rowOff>42969</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3462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27746</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31318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xmlns=""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H28</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年度に類似団体との比率が逆転し、</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H29</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年度においてその差が</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2.1</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ポイントに開いた。</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公共事業等債（橋梁長寿命化）及び公営住宅建設事業債が影響しているほか、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中野小学校大規模改築事業及び</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洋野消防署</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整備事業による起債借入の負担が増す見込みであることから、プライマリーバランスの確保や実質公債費比率</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18</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％（起債許可団体）を超えないよう、予算の選択と集中を徹底し町債発行の平準化に努める。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xmlns=""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xmlns=""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xmlns=""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112889</xdr:rowOff>
    </xdr:from>
    <xdr:to>
      <xdr:col>81</xdr:col>
      <xdr:colOff>44450</xdr:colOff>
      <xdr:row>44</xdr:row>
      <xdr:rowOff>138289</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flipV="1">
          <a:off x="17018000" y="611363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110366</xdr:rowOff>
    </xdr:from>
    <xdr:ext cx="762000" cy="259045"/>
    <xdr:sp macro="" textlink="">
      <xdr:nvSpPr>
        <xdr:cNvPr id="375" name="公債費負担の状況最小値テキスト">
          <a:extLst>
            <a:ext uri="{FF2B5EF4-FFF2-40B4-BE49-F238E27FC236}">
              <a16:creationId xmlns:a16="http://schemas.microsoft.com/office/drawing/2014/main" xmlns="" id="{00000000-0008-0000-0300-000077010000}"/>
            </a:ext>
          </a:extLst>
        </xdr:cNvPr>
        <xdr:cNvSpPr txBox="1"/>
      </xdr:nvSpPr>
      <xdr:spPr>
        <a:xfrm>
          <a:off x="17106900" y="76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138289</xdr:rowOff>
    </xdr:from>
    <xdr:to>
      <xdr:col>81</xdr:col>
      <xdr:colOff>133350</xdr:colOff>
      <xdr:row>44</xdr:row>
      <xdr:rowOff>138289</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6929100" y="76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27816</xdr:rowOff>
    </xdr:from>
    <xdr:ext cx="762000" cy="259045"/>
    <xdr:sp macro="" textlink="">
      <xdr:nvSpPr>
        <xdr:cNvPr id="377" name="公債費負担の状況最大値テキスト">
          <a:extLst>
            <a:ext uri="{FF2B5EF4-FFF2-40B4-BE49-F238E27FC236}">
              <a16:creationId xmlns:a16="http://schemas.microsoft.com/office/drawing/2014/main" xmlns="" id="{00000000-0008-0000-0300-000079010000}"/>
            </a:ext>
          </a:extLst>
        </xdr:cNvPr>
        <xdr:cNvSpPr txBox="1"/>
      </xdr:nvSpPr>
      <xdr:spPr>
        <a:xfrm>
          <a:off x="17106900" y="585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112889</xdr:rowOff>
    </xdr:from>
    <xdr:to>
      <xdr:col>81</xdr:col>
      <xdr:colOff>133350</xdr:colOff>
      <xdr:row>35</xdr:row>
      <xdr:rowOff>112889</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611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42</xdr:row>
      <xdr:rowOff>52211</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179800" y="7105650"/>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79322</xdr:rowOff>
    </xdr:from>
    <xdr:ext cx="762000" cy="259045"/>
    <xdr:sp macro="" textlink="">
      <xdr:nvSpPr>
        <xdr:cNvPr id="380" name="公債費負担の状況平均値テキスト">
          <a:extLst>
            <a:ext uri="{FF2B5EF4-FFF2-40B4-BE49-F238E27FC236}">
              <a16:creationId xmlns:a16="http://schemas.microsoft.com/office/drawing/2014/main" xmlns="" id="{00000000-0008-0000-0300-00007C010000}"/>
            </a:ext>
          </a:extLst>
        </xdr:cNvPr>
        <xdr:cNvSpPr txBox="1"/>
      </xdr:nvSpPr>
      <xdr:spPr>
        <a:xfrm>
          <a:off x="17106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81" name="フローチャート: 判断 380">
          <a:extLst>
            <a:ext uri="{FF2B5EF4-FFF2-40B4-BE49-F238E27FC236}">
              <a16:creationId xmlns:a16="http://schemas.microsoft.com/office/drawing/2014/main" xmlns="" id="{00000000-0008-0000-0300-00007D010000}"/>
            </a:ext>
          </a:extLst>
        </xdr:cNvPr>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76200</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5290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89605</xdr:rowOff>
    </xdr:from>
    <xdr:to>
      <xdr:col>77</xdr:col>
      <xdr:colOff>95250</xdr:colOff>
      <xdr:row>41</xdr:row>
      <xdr:rowOff>19755</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129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29932</xdr:rowOff>
    </xdr:from>
    <xdr:ext cx="7366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5798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22578</xdr:rowOff>
    </xdr:from>
    <xdr:to>
      <xdr:col>72</xdr:col>
      <xdr:colOff>203200</xdr:colOff>
      <xdr:row>41</xdr:row>
      <xdr:rowOff>35983</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a:off x="14401800" y="70520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52211</xdr:rowOff>
    </xdr:from>
    <xdr:to>
      <xdr:col>73</xdr:col>
      <xdr:colOff>44450</xdr:colOff>
      <xdr:row>41</xdr:row>
      <xdr:rowOff>153811</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5240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138588</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4909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22578</xdr:rowOff>
    </xdr:from>
    <xdr:to>
      <xdr:col>68</xdr:col>
      <xdr:colOff>152400</xdr:colOff>
      <xdr:row>41</xdr:row>
      <xdr:rowOff>116417</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flipV="1">
          <a:off x="13512800" y="7052028"/>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28222</xdr:rowOff>
    </xdr:from>
    <xdr:to>
      <xdr:col>68</xdr:col>
      <xdr:colOff>203200</xdr:colOff>
      <xdr:row>42</xdr:row>
      <xdr:rowOff>129822</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4351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114599</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4020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17639</xdr:rowOff>
    </xdr:from>
    <xdr:to>
      <xdr:col>64</xdr:col>
      <xdr:colOff>152400</xdr:colOff>
      <xdr:row>43</xdr:row>
      <xdr:rowOff>119239</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3462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104016</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3131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98" name="楕円 397">
          <a:extLst>
            <a:ext uri="{FF2B5EF4-FFF2-40B4-BE49-F238E27FC236}">
              <a16:creationId xmlns:a16="http://schemas.microsoft.com/office/drawing/2014/main" xmlns="" id="{00000000-0008-0000-0300-00008E010000}"/>
            </a:ext>
          </a:extLst>
        </xdr:cNvPr>
        <xdr:cNvSpPr/>
      </xdr:nvSpPr>
      <xdr:spPr>
        <a:xfrm>
          <a:off x="16967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144938</xdr:rowOff>
    </xdr:from>
    <xdr:ext cx="762000" cy="259045"/>
    <xdr:sp macro="" textlink="">
      <xdr:nvSpPr>
        <xdr:cNvPr id="399" name="公債費負担の状況該当値テキスト">
          <a:extLst>
            <a:ext uri="{FF2B5EF4-FFF2-40B4-BE49-F238E27FC236}">
              <a16:creationId xmlns:a16="http://schemas.microsoft.com/office/drawing/2014/main" xmlns="" id="{00000000-0008-0000-0300-00008F010000}"/>
            </a:ext>
          </a:extLst>
        </xdr:cNvPr>
        <xdr:cNvSpPr txBox="1"/>
      </xdr:nvSpPr>
      <xdr:spPr>
        <a:xfrm>
          <a:off x="17106900" y="71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143228</xdr:rowOff>
    </xdr:from>
    <xdr:to>
      <xdr:col>68</xdr:col>
      <xdr:colOff>203200</xdr:colOff>
      <xdr:row>41</xdr:row>
      <xdr:rowOff>73378</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4351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83555</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020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類似団体より</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7.2</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ポイント高い指標となっており、前年度から</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6.1</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ポイント減少した。</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算式の分子では、地方債現在高の</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、公営企業債等繰入見込額の減、</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基準財政需要額参入見込額の減による充当可能財源の減により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分子全体で</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19.5</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ポイント減となった。</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分母では、標準財政規模が</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0.2</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ポイントの</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、控除となる算入公債費が</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6.5</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ポイントの</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となり、分母全体で</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1.1</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ポイントの</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基金</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を有効活用しながら</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規模</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維持</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起債発行の平準化等に留意しながら、事業の選択と集中に努める必要がある。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xmlns=""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114935</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flipV="1">
          <a:off x="17018000" y="2370667"/>
          <a:ext cx="0" cy="1516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87012</xdr:rowOff>
    </xdr:from>
    <xdr:ext cx="762000" cy="259045"/>
    <xdr:sp macro="" textlink="">
      <xdr:nvSpPr>
        <xdr:cNvPr id="437" name="将来負担の状況最小値テキスト">
          <a:extLst>
            <a:ext uri="{FF2B5EF4-FFF2-40B4-BE49-F238E27FC236}">
              <a16:creationId xmlns:a16="http://schemas.microsoft.com/office/drawing/2014/main" xmlns="" id="{00000000-0008-0000-0300-0000B5010000}"/>
            </a:ext>
          </a:extLst>
        </xdr:cNvPr>
        <xdr:cNvSpPr txBox="1"/>
      </xdr:nvSpPr>
      <xdr:spPr>
        <a:xfrm>
          <a:off x="17106900" y="385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114935</xdr:rowOff>
    </xdr:from>
    <xdr:to>
      <xdr:col>81</xdr:col>
      <xdr:colOff>133350</xdr:colOff>
      <xdr:row>22</xdr:row>
      <xdr:rowOff>114935</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6929100" y="388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a:extLst>
            <a:ext uri="{FF2B5EF4-FFF2-40B4-BE49-F238E27FC236}">
              <a16:creationId xmlns:a16="http://schemas.microsoft.com/office/drawing/2014/main" xmlns="" id="{00000000-0008-0000-0300-0000B7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160867</xdr:rowOff>
    </xdr:from>
    <xdr:to>
      <xdr:col>81</xdr:col>
      <xdr:colOff>44450</xdr:colOff>
      <xdr:row>16</xdr:row>
      <xdr:rowOff>71191</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flipV="1">
          <a:off x="16179800" y="2732617"/>
          <a:ext cx="838200" cy="8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30074</xdr:rowOff>
    </xdr:from>
    <xdr:ext cx="762000" cy="259045"/>
    <xdr:sp macro="" textlink="">
      <xdr:nvSpPr>
        <xdr:cNvPr id="442" name="将来負担の状況平均値テキスト">
          <a:extLst>
            <a:ext uri="{FF2B5EF4-FFF2-40B4-BE49-F238E27FC236}">
              <a16:creationId xmlns:a16="http://schemas.microsoft.com/office/drawing/2014/main" xmlns="" id="{00000000-0008-0000-0300-0000BA010000}"/>
            </a:ext>
          </a:extLst>
        </xdr:cNvPr>
        <xdr:cNvSpPr txBox="1"/>
      </xdr:nvSpPr>
      <xdr:spPr>
        <a:xfrm>
          <a:off x="17106900" y="2430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43" name="フローチャート: 判断 442">
          <a:extLst>
            <a:ext uri="{FF2B5EF4-FFF2-40B4-BE49-F238E27FC236}">
              <a16:creationId xmlns:a16="http://schemas.microsoft.com/office/drawing/2014/main" xmlns="" id="{00000000-0008-0000-0300-0000BB010000}"/>
            </a:ext>
          </a:extLst>
        </xdr:cNvPr>
        <xdr:cNvSpPr/>
      </xdr:nvSpPr>
      <xdr:spPr>
        <a:xfrm>
          <a:off x="16967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71191</xdr:rowOff>
    </xdr:from>
    <xdr:to>
      <xdr:col>77</xdr:col>
      <xdr:colOff>44450</xdr:colOff>
      <xdr:row>17</xdr:row>
      <xdr:rowOff>28434</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flipV="1">
          <a:off x="15290800" y="2814391"/>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69850</xdr:rowOff>
    </xdr:from>
    <xdr:to>
      <xdr:col>77</xdr:col>
      <xdr:colOff>95250</xdr:colOff>
      <xdr:row>16</xdr:row>
      <xdr:rowOff>0</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6129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10177</xdr:rowOff>
    </xdr:from>
    <xdr:ext cx="7366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5798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28434</xdr:rowOff>
    </xdr:from>
    <xdr:to>
      <xdr:col>72</xdr:col>
      <xdr:colOff>203200</xdr:colOff>
      <xdr:row>18</xdr:row>
      <xdr:rowOff>48683</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flipV="1">
          <a:off x="14401800" y="2943084"/>
          <a:ext cx="889000" cy="19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75353</xdr:rowOff>
    </xdr:from>
    <xdr:to>
      <xdr:col>73</xdr:col>
      <xdr:colOff>44450</xdr:colOff>
      <xdr:row>17</xdr:row>
      <xdr:rowOff>5503</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5240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15680</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4909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23213</xdr:rowOff>
    </xdr:from>
    <xdr:to>
      <xdr:col>68</xdr:col>
      <xdr:colOff>152400</xdr:colOff>
      <xdr:row>18</xdr:row>
      <xdr:rowOff>48683</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a:off x="13512800" y="3109313"/>
          <a:ext cx="889000" cy="2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71473</xdr:rowOff>
    </xdr:from>
    <xdr:to>
      <xdr:col>68</xdr:col>
      <xdr:colOff>203200</xdr:colOff>
      <xdr:row>18</xdr:row>
      <xdr:rowOff>1623</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4351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11800</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020800" y="275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22013</xdr:rowOff>
    </xdr:from>
    <xdr:to>
      <xdr:col>64</xdr:col>
      <xdr:colOff>152400</xdr:colOff>
      <xdr:row>18</xdr:row>
      <xdr:rowOff>123613</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3462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108390</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3131800" y="319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110067</xdr:rowOff>
    </xdr:from>
    <xdr:to>
      <xdr:col>81</xdr:col>
      <xdr:colOff>95250</xdr:colOff>
      <xdr:row>16</xdr:row>
      <xdr:rowOff>40217</xdr:rowOff>
    </xdr:to>
    <xdr:sp macro="" textlink="">
      <xdr:nvSpPr>
        <xdr:cNvPr id="460" name="楕円 459">
          <a:extLst>
            <a:ext uri="{FF2B5EF4-FFF2-40B4-BE49-F238E27FC236}">
              <a16:creationId xmlns:a16="http://schemas.microsoft.com/office/drawing/2014/main" xmlns="" id="{00000000-0008-0000-0300-0000CC010000}"/>
            </a:ext>
          </a:extLst>
        </xdr:cNvPr>
        <xdr:cNvSpPr/>
      </xdr:nvSpPr>
      <xdr:spPr>
        <a:xfrm>
          <a:off x="16967200" y="268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82144</xdr:rowOff>
    </xdr:from>
    <xdr:ext cx="762000" cy="259045"/>
    <xdr:sp macro="" textlink="">
      <xdr:nvSpPr>
        <xdr:cNvPr id="461" name="将来負担の状況該当値テキスト">
          <a:extLst>
            <a:ext uri="{FF2B5EF4-FFF2-40B4-BE49-F238E27FC236}">
              <a16:creationId xmlns:a16="http://schemas.microsoft.com/office/drawing/2014/main" xmlns="" id="{00000000-0008-0000-0300-0000CD010000}"/>
            </a:ext>
          </a:extLst>
        </xdr:cNvPr>
        <xdr:cNvSpPr txBox="1"/>
      </xdr:nvSpPr>
      <xdr:spPr>
        <a:xfrm>
          <a:off x="17106900" y="265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20391</xdr:rowOff>
    </xdr:from>
    <xdr:to>
      <xdr:col>77</xdr:col>
      <xdr:colOff>95250</xdr:colOff>
      <xdr:row>16</xdr:row>
      <xdr:rowOff>121991</xdr:rowOff>
    </xdr:to>
    <xdr:sp macro="" textlink="">
      <xdr:nvSpPr>
        <xdr:cNvPr id="462" name="楕円 461">
          <a:extLst>
            <a:ext uri="{FF2B5EF4-FFF2-40B4-BE49-F238E27FC236}">
              <a16:creationId xmlns:a16="http://schemas.microsoft.com/office/drawing/2014/main" xmlns="" id="{00000000-0008-0000-0300-0000CE010000}"/>
            </a:ext>
          </a:extLst>
        </xdr:cNvPr>
        <xdr:cNvSpPr/>
      </xdr:nvSpPr>
      <xdr:spPr>
        <a:xfrm>
          <a:off x="16129000" y="276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106768</xdr:rowOff>
    </xdr:from>
    <xdr:ext cx="7366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5798800" y="2849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149084</xdr:rowOff>
    </xdr:from>
    <xdr:to>
      <xdr:col>73</xdr:col>
      <xdr:colOff>44450</xdr:colOff>
      <xdr:row>17</xdr:row>
      <xdr:rowOff>79234</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5240000" y="2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64011</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4909800" y="2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169333</xdr:rowOff>
    </xdr:from>
    <xdr:to>
      <xdr:col>68</xdr:col>
      <xdr:colOff>203200</xdr:colOff>
      <xdr:row>18</xdr:row>
      <xdr:rowOff>99483</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4351000" y="308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84260</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4020800" y="317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143863</xdr:rowOff>
    </xdr:from>
    <xdr:to>
      <xdr:col>64</xdr:col>
      <xdr:colOff>152400</xdr:colOff>
      <xdr:row>18</xdr:row>
      <xdr:rowOff>74013</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3462000" y="305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84190</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3131800" y="282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岩手県洋野町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17,131
17,071
302.92
11,529,612
11,188,490
320,821
6,785,591
14,513,841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類似団体平均と比較すると、経常収支比率の人件費分に係る比率の差異が増加した（</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1.9</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2.5</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）。ラスパイレス指数は平均より低く、</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千人あたりの職員数（</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11.56</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人）が類似団体より</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0.94</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人多</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く</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、指数としては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0.6</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ポイント増加した。</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定員適正化計画に基づき職員数の適正化に取り組むとともに、類似団体と比べ指数が上回り、差異が開いていることからも、公営企業の経営を含め人件費関係経費全体について、抑制に努める。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76200</xdr:rowOff>
    </xdr:from>
    <xdr:to>
      <xdr:col>24</xdr:col>
      <xdr:colOff>25400</xdr:colOff>
      <xdr:row>41</xdr:row>
      <xdr:rowOff>19050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5626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162577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19050</xdr:rowOff>
    </xdr:from>
    <xdr:to>
      <xdr:col>24</xdr:col>
      <xdr:colOff>114300</xdr:colOff>
      <xdr:row>41</xdr:row>
      <xdr:rowOff>19050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162577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76200</xdr:rowOff>
    </xdr:from>
    <xdr:to>
      <xdr:col>24</xdr:col>
      <xdr:colOff>114300</xdr:colOff>
      <xdr:row>32</xdr:row>
      <xdr:rowOff>76200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6350</xdr:rowOff>
    </xdr:from>
    <xdr:to>
      <xdr:col>24</xdr:col>
      <xdr:colOff>25400</xdr:colOff>
      <xdr:row>37</xdr:row>
      <xdr:rowOff>82550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350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73677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590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114300</xdr:rowOff>
    </xdr:from>
    <xdr:to>
      <xdr:col>19</xdr:col>
      <xdr:colOff>187325</xdr:colOff>
      <xdr:row>37</xdr:row>
      <xdr:rowOff>6350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286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114300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261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69850</xdr:rowOff>
    </xdr:from>
    <xdr:to>
      <xdr:col>15</xdr:col>
      <xdr:colOff>149225</xdr:colOff>
      <xdr:row>36</xdr:row>
      <xdr:rowOff>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10177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88900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18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48277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82550</xdr:rowOff>
    </xdr:from>
    <xdr:to>
      <xdr:col>6</xdr:col>
      <xdr:colOff>171450</xdr:colOff>
      <xdr:row>36</xdr:row>
      <xdr:rowOff>12700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22877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31750</xdr:rowOff>
    </xdr:from>
    <xdr:to>
      <xdr:col>24</xdr:col>
      <xdr:colOff>76200</xdr:colOff>
      <xdr:row>37</xdr:row>
      <xdr:rowOff>133350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3827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127000</xdr:rowOff>
    </xdr:from>
    <xdr:to>
      <xdr:col>20</xdr:col>
      <xdr:colOff>38100</xdr:colOff>
      <xdr:row>37</xdr:row>
      <xdr:rowOff>57150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41927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38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63500</xdr:rowOff>
    </xdr:from>
    <xdr:to>
      <xdr:col>15</xdr:col>
      <xdr:colOff>149225</xdr:colOff>
      <xdr:row>36</xdr:row>
      <xdr:rowOff>165100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149877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前年度より</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0.5</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し、類似団体平均を</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0.3</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イント</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下回った</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庁内</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LAN</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セキュリティ強化システム構築業務委託料△</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14,342</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千円（皆減）、中野小学校初度整備用備品購入費△</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13,814</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千円（皆減）、観光施設復旧支援事業業務委託料△</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12,556</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千円（皆減）等により、物件費全体で△</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79,928</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5.6</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％減）となった。</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今後、施設の老朽化に伴う物件費の増加が見込まれることから、施設の統廃合や臨時職員数の削減等による物件費の徹底した見直しを行い改善に努める。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22</xdr:row>
      <xdr:rowOff>12700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3313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17</xdr:row>
      <xdr:rowOff>37193</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flipV="1">
          <a:off x="15671800" y="28702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17</xdr:row>
      <xdr:rowOff>37193</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4782800" y="28702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59871</xdr:rowOff>
    </xdr:from>
    <xdr:to>
      <xdr:col>78</xdr:col>
      <xdr:colOff>120650</xdr:colOff>
      <xdr:row>16</xdr:row>
      <xdr:rowOff>161471</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198</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17</xdr:row>
      <xdr:rowOff>4536</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flipV="1">
          <a:off x="13893800" y="28702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35379</xdr:rowOff>
    </xdr:from>
    <xdr:to>
      <xdr:col>74</xdr:col>
      <xdr:colOff>31750</xdr:colOff>
      <xdr:row>15</xdr:row>
      <xdr:rowOff>136979</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147156</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4536</xdr:rowOff>
    </xdr:from>
    <xdr:to>
      <xdr:col>69</xdr:col>
      <xdr:colOff>92075</xdr:colOff>
      <xdr:row>17</xdr:row>
      <xdr:rowOff>69850</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flipV="1">
          <a:off x="13004800" y="29191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35379</xdr:rowOff>
    </xdr:from>
    <xdr:to>
      <xdr:col>69</xdr:col>
      <xdr:colOff>142875</xdr:colOff>
      <xdr:row>15</xdr:row>
      <xdr:rowOff>136979</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147156</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92529</xdr:rowOff>
    </xdr:from>
    <xdr:to>
      <xdr:col>65</xdr:col>
      <xdr:colOff>53975</xdr:colOff>
      <xdr:row>15</xdr:row>
      <xdr:rowOff>22679</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4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32856</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2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92727</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157843</xdr:rowOff>
    </xdr:from>
    <xdr:to>
      <xdr:col>78</xdr:col>
      <xdr:colOff>120650</xdr:colOff>
      <xdr:row>17</xdr:row>
      <xdr:rowOff>87993</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72770</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125186</xdr:rowOff>
    </xdr:from>
    <xdr:to>
      <xdr:col>69</xdr:col>
      <xdr:colOff>142875</xdr:colOff>
      <xdr:row>17</xdr:row>
      <xdr:rowOff>55336</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40113</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扶助費に係る経常収支比率は類似団体平均を</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0.1</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下回って</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おり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、前年度より</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0.6</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増加した</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社会福祉費が</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32,356</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5.7</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％）増、老人福祉費が</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8,197</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23.9</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などにより、扶助費全体で</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39,239</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3.5</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％）の増となった。</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町民サービスに直結する経費であり上昇傾向にあるが、財政を過度に圧迫することのないように注視する。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xmlns=""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xmlns=""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61</xdr:row>
      <xdr:rowOff>4535</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4826000" y="9189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8" name="扶助費最小値テキスト">
          <a:extLst>
            <a:ext uri="{FF2B5EF4-FFF2-40B4-BE49-F238E27FC236}">
              <a16:creationId xmlns:a16="http://schemas.microsoft.com/office/drawing/2014/main" xmlns="" id="{00000000-0008-0000-0400-0000BC000000}"/>
            </a:ext>
          </a:extLst>
        </xdr:cNvPr>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90" name="扶助費最大値テキスト">
          <a:extLst>
            <a:ext uri="{FF2B5EF4-FFF2-40B4-BE49-F238E27FC236}">
              <a16:creationId xmlns:a16="http://schemas.microsoft.com/office/drawing/2014/main" xmlns="" id="{00000000-0008-0000-0400-0000BE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56</xdr:row>
      <xdr:rowOff>12700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3987800" y="95159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121755</xdr:rowOff>
    </xdr:from>
    <xdr:ext cx="762000" cy="259045"/>
    <xdr:sp macro="" textlink="">
      <xdr:nvSpPr>
        <xdr:cNvPr id="193" name="扶助費平均値テキスト">
          <a:extLst>
            <a:ext uri="{FF2B5EF4-FFF2-40B4-BE49-F238E27FC236}">
              <a16:creationId xmlns:a16="http://schemas.microsoft.com/office/drawing/2014/main" xmlns="" id="{00000000-0008-0000-0400-0000C1000000}"/>
            </a:ext>
          </a:extLst>
        </xdr:cNvPr>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55</xdr:row>
      <xdr:rowOff>102507</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flipV="1">
          <a:off x="3098800" y="95159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55</xdr:row>
      <xdr:rowOff>102507</xdr:rowOff>
    </xdr:to>
    <xdr:cxnSp macro="">
      <xdr:nvCxnSpPr>
        <xdr:cNvPr id="198" name="直線コネクタ 197">
          <a:extLst>
            <a:ext uri="{FF2B5EF4-FFF2-40B4-BE49-F238E27FC236}">
              <a16:creationId xmlns:a16="http://schemas.microsoft.com/office/drawing/2014/main" xmlns="" id="{00000000-0008-0000-0400-0000C6000000}"/>
            </a:ext>
          </a:extLst>
        </xdr:cNvPr>
        <xdr:cNvCxnSpPr/>
      </xdr:nvCxnSpPr>
      <xdr:spPr>
        <a:xfrm>
          <a:off x="2209800" y="94832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4535</xdr:rowOff>
    </xdr:from>
    <xdr:to>
      <xdr:col>11</xdr:col>
      <xdr:colOff>9525</xdr:colOff>
      <xdr:row>55</xdr:row>
      <xdr:rowOff>53522</xdr:rowOff>
    </xdr:to>
    <xdr:cxnSp macro="">
      <xdr:nvCxnSpPr>
        <xdr:cNvPr id="201" name="直線コネクタ 200">
          <a:extLst>
            <a:ext uri="{FF2B5EF4-FFF2-40B4-BE49-F238E27FC236}">
              <a16:creationId xmlns:a16="http://schemas.microsoft.com/office/drawing/2014/main" xmlns="" id="{00000000-0008-0000-0400-0000C9000000}"/>
            </a:ext>
          </a:extLst>
        </xdr:cNvPr>
        <xdr:cNvCxnSpPr/>
      </xdr:nvCxnSpPr>
      <xdr:spPr>
        <a:xfrm>
          <a:off x="1320800" y="94342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xmlns="" id="{00000000-0008-0000-0400-0000CC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12" name="扶助費該当値テキスト">
          <a:extLst>
            <a:ext uri="{FF2B5EF4-FFF2-40B4-BE49-F238E27FC236}">
              <a16:creationId xmlns:a16="http://schemas.microsoft.com/office/drawing/2014/main" xmlns="" id="{00000000-0008-0000-0400-0000D4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51707</xdr:rowOff>
    </xdr:from>
    <xdr:to>
      <xdr:col>15</xdr:col>
      <xdr:colOff>149225</xdr:colOff>
      <xdr:row>55</xdr:row>
      <xdr:rowOff>153307</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3048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125185</xdr:rowOff>
    </xdr:from>
    <xdr:to>
      <xdr:col>6</xdr:col>
      <xdr:colOff>171450</xdr:colOff>
      <xdr:row>55</xdr:row>
      <xdr:rowOff>55335</xdr:rowOff>
    </xdr:to>
    <xdr:sp macro="" textlink="">
      <xdr:nvSpPr>
        <xdr:cNvPr id="219" name="楕円 218">
          <a:extLst>
            <a:ext uri="{FF2B5EF4-FFF2-40B4-BE49-F238E27FC236}">
              <a16:creationId xmlns:a16="http://schemas.microsoft.com/office/drawing/2014/main" xmlns="" id="{00000000-0008-0000-0400-0000DB000000}"/>
            </a:ext>
          </a:extLst>
        </xdr:cNvPr>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65512</xdr:rowOff>
    </xdr:from>
    <xdr:ext cx="762000" cy="259045"/>
    <xdr:sp macro="" textlink="">
      <xdr:nvSpPr>
        <xdr:cNvPr id="220" name="テキスト ボックス 219">
          <a:extLst>
            <a:ext uri="{FF2B5EF4-FFF2-40B4-BE49-F238E27FC236}">
              <a16:creationId xmlns:a16="http://schemas.microsoft.com/office/drawing/2014/main" xmlns="" id="{00000000-0008-0000-0400-0000DC000000}"/>
            </a:ext>
          </a:extLst>
        </xdr:cNvPr>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xmlns=""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xmlns=""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その他に係る経常収支比率は前年度より</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1.5</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ポイント減少し、類似団体比</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5.1</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ポイントの差異となった。</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アグリパークおおさわ管理運営費貸付金△</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4,000</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66.7</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％減）、財政調整基金等の積立金が△</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211,102</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73.7</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％減）などにより、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その他の経費全体としては減少となった。</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繰出金も△</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226,918</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19.7</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％減）となっており、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特別会計においては独立採算の原則に立ち、一般会計に負担が生じる繰り入れに依存しないように</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、引き続き</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xmlns=""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88900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6510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a:extLst>
            <a:ext uri="{FF2B5EF4-FFF2-40B4-BE49-F238E27FC236}">
              <a16:creationId xmlns:a16="http://schemas.microsoft.com/office/drawing/2014/main" xmlns="" id="{00000000-0008-0000-0400-0000F900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51" name="その他最大値テキスト">
          <a:extLst>
            <a:ext uri="{FF2B5EF4-FFF2-40B4-BE49-F238E27FC236}">
              <a16:creationId xmlns:a16="http://schemas.microsoft.com/office/drawing/2014/main" xmlns="" id="{00000000-0008-0000-0400-0000FB000000}"/>
            </a:ext>
          </a:extLst>
        </xdr:cNvPr>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57150</xdr:rowOff>
    </xdr:from>
    <xdr:to>
      <xdr:col>82</xdr:col>
      <xdr:colOff>107950</xdr:colOff>
      <xdr:row>54</xdr:row>
      <xdr:rowOff>76200</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flipV="1">
          <a:off x="15671800" y="91440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54" name="その他平均値テキスト">
          <a:extLst>
            <a:ext uri="{FF2B5EF4-FFF2-40B4-BE49-F238E27FC236}">
              <a16:creationId xmlns:a16="http://schemas.microsoft.com/office/drawing/2014/main" xmlns="" id="{00000000-0008-0000-0400-0000FE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139700</xdr:rowOff>
    </xdr:from>
    <xdr:to>
      <xdr:col>82</xdr:col>
      <xdr:colOff>158750</xdr:colOff>
      <xdr:row>57</xdr:row>
      <xdr:rowOff>69850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6459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76200</xdr:rowOff>
    </xdr:from>
    <xdr:to>
      <xdr:col>78</xdr:col>
      <xdr:colOff>69850</xdr:colOff>
      <xdr:row>56</xdr:row>
      <xdr:rowOff>0</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flipV="1">
          <a:off x="14782800" y="93345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0</xdr:rowOff>
    </xdr:from>
    <xdr:to>
      <xdr:col>73</xdr:col>
      <xdr:colOff>180975</xdr:colOff>
      <xdr:row>56</xdr:row>
      <xdr:rowOff>50800</xdr:rowOff>
    </xdr:to>
    <xdr:cxnSp macro="">
      <xdr:nvCxnSpPr>
        <xdr:cNvPr id="259" name="直線コネクタ 258">
          <a:extLst>
            <a:ext uri="{FF2B5EF4-FFF2-40B4-BE49-F238E27FC236}">
              <a16:creationId xmlns:a16="http://schemas.microsoft.com/office/drawing/2014/main" xmlns="" id="{00000000-0008-0000-0400-000003010000}"/>
            </a:ext>
          </a:extLst>
        </xdr:cNvPr>
        <xdr:cNvCxnSpPr/>
      </xdr:nvCxnSpPr>
      <xdr:spPr>
        <a:xfrm flipV="1">
          <a:off x="13893800" y="9601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50800</xdr:rowOff>
    </xdr:from>
    <xdr:to>
      <xdr:col>74</xdr:col>
      <xdr:colOff>31750</xdr:colOff>
      <xdr:row>56</xdr:row>
      <xdr:rowOff>152400</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4732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38100</xdr:rowOff>
    </xdr:from>
    <xdr:to>
      <xdr:col>69</xdr:col>
      <xdr:colOff>92075</xdr:colOff>
      <xdr:row>56</xdr:row>
      <xdr:rowOff>50800</xdr:rowOff>
    </xdr:to>
    <xdr:cxnSp macro="">
      <xdr:nvCxnSpPr>
        <xdr:cNvPr id="262" name="直線コネクタ 261">
          <a:extLst>
            <a:ext uri="{FF2B5EF4-FFF2-40B4-BE49-F238E27FC236}">
              <a16:creationId xmlns:a16="http://schemas.microsoft.com/office/drawing/2014/main" xmlns="" id="{00000000-0008-0000-0400-000006010000}"/>
            </a:ext>
          </a:extLst>
        </xdr:cNvPr>
        <xdr:cNvCxnSpPr/>
      </xdr:nvCxnSpPr>
      <xdr:spPr>
        <a:xfrm>
          <a:off x="13004800" y="9639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xdr:rowOff>
    </xdr:from>
    <xdr:to>
      <xdr:col>65</xdr:col>
      <xdr:colOff>53975</xdr:colOff>
      <xdr:row>56</xdr:row>
      <xdr:rowOff>114300</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99077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6350</xdr:rowOff>
    </xdr:from>
    <xdr:to>
      <xdr:col>82</xdr:col>
      <xdr:colOff>158750</xdr:colOff>
      <xdr:row>53</xdr:row>
      <xdr:rowOff>107950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64592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86377</xdr:rowOff>
    </xdr:from>
    <xdr:ext cx="762000" cy="259045"/>
    <xdr:sp macro="" textlink="">
      <xdr:nvSpPr>
        <xdr:cNvPr id="273" name="その他該当値テキスト">
          <a:extLst>
            <a:ext uri="{FF2B5EF4-FFF2-40B4-BE49-F238E27FC236}">
              <a16:creationId xmlns:a16="http://schemas.microsoft.com/office/drawing/2014/main" xmlns="" id="{00000000-0008-0000-0400-000011010000}"/>
            </a:ext>
          </a:extLst>
        </xdr:cNvPr>
        <xdr:cNvSpPr txBox="1"/>
      </xdr:nvSpPr>
      <xdr:spPr>
        <a:xfrm>
          <a:off x="16598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25400</xdr:rowOff>
    </xdr:from>
    <xdr:to>
      <xdr:col>78</xdr:col>
      <xdr:colOff>120650</xdr:colOff>
      <xdr:row>54</xdr:row>
      <xdr:rowOff>127000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5621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137177</xdr:rowOff>
    </xdr:from>
    <xdr:ext cx="7366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5290800" y="905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120650</xdr:rowOff>
    </xdr:from>
    <xdr:to>
      <xdr:col>74</xdr:col>
      <xdr:colOff>31750</xdr:colOff>
      <xdr:row>56</xdr:row>
      <xdr:rowOff>50800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4732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60977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4401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2954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99077</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2623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補助費等に係る経常収支比率は、前年度より</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1.0</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たが</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、依然として類似団体平均を上回っている。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各種団体への補助金や久慈広域連合への負担金等が増加傾向にあることが、ポイント増加の要因である。</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今後とも、通常事業分については町単独補助金の整理合理化を図り、補助費等の抑制に努める。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xmlns=""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xmlns=""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40</xdr:row>
      <xdr:rowOff>142240</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6510000" y="56362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a:extLst>
            <a:ext uri="{FF2B5EF4-FFF2-40B4-BE49-F238E27FC236}">
              <a16:creationId xmlns:a16="http://schemas.microsoft.com/office/drawing/2014/main" xmlns="" id="{00000000-0008-0000-0400-000036010000}"/>
            </a:ext>
          </a:extLst>
        </xdr:cNvPr>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2" name="補助費等最大値テキスト">
          <a:extLst>
            <a:ext uri="{FF2B5EF4-FFF2-40B4-BE49-F238E27FC236}">
              <a16:creationId xmlns:a16="http://schemas.microsoft.com/office/drawing/2014/main" xmlns="" id="{00000000-0008-0000-0400-000038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107950</xdr:rowOff>
    </xdr:from>
    <xdr:to>
      <xdr:col>82</xdr:col>
      <xdr:colOff>107950</xdr:colOff>
      <xdr:row>38</xdr:row>
      <xdr:rowOff>12700</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flipV="1">
          <a:off x="15671800" y="6451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12717</xdr:rowOff>
    </xdr:from>
    <xdr:ext cx="762000" cy="259045"/>
    <xdr:sp macro="" textlink="">
      <xdr:nvSpPr>
        <xdr:cNvPr id="315" name="補助費等平均値テキスト">
          <a:extLst>
            <a:ext uri="{FF2B5EF4-FFF2-40B4-BE49-F238E27FC236}">
              <a16:creationId xmlns:a16="http://schemas.microsoft.com/office/drawing/2014/main" xmlns="" id="{00000000-0008-0000-0400-00003B010000}"/>
            </a:ext>
          </a:extLst>
        </xdr:cNvPr>
        <xdr:cNvSpPr txBox="1"/>
      </xdr:nvSpPr>
      <xdr:spPr>
        <a:xfrm>
          <a:off x="16598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6459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168910</xdr:rowOff>
    </xdr:from>
    <xdr:to>
      <xdr:col>78</xdr:col>
      <xdr:colOff>69850</xdr:colOff>
      <xdr:row>38</xdr:row>
      <xdr:rowOff>12700</xdr:rowOff>
    </xdr:to>
    <xdr:cxnSp macro="">
      <xdr:nvCxnSpPr>
        <xdr:cNvPr id="317" name="直線コネクタ 316">
          <a:extLst>
            <a:ext uri="{FF2B5EF4-FFF2-40B4-BE49-F238E27FC236}">
              <a16:creationId xmlns:a16="http://schemas.microsoft.com/office/drawing/2014/main" xmlns="" id="{00000000-0008-0000-0400-00003D010000}"/>
            </a:ext>
          </a:extLst>
        </xdr:cNvPr>
        <xdr:cNvCxnSpPr/>
      </xdr:nvCxnSpPr>
      <xdr:spPr>
        <a:xfrm>
          <a:off x="14782800" y="6512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54627</xdr:rowOff>
    </xdr:from>
    <xdr:ext cx="7366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123190</xdr:rowOff>
    </xdr:from>
    <xdr:to>
      <xdr:col>73</xdr:col>
      <xdr:colOff>180975</xdr:colOff>
      <xdr:row>37</xdr:row>
      <xdr:rowOff>168910</xdr:rowOff>
    </xdr:to>
    <xdr:cxnSp macro="">
      <xdr:nvCxnSpPr>
        <xdr:cNvPr id="320" name="直線コネクタ 319">
          <a:extLst>
            <a:ext uri="{FF2B5EF4-FFF2-40B4-BE49-F238E27FC236}">
              <a16:creationId xmlns:a16="http://schemas.microsoft.com/office/drawing/2014/main" xmlns="" id="{00000000-0008-0000-0400-000040010000}"/>
            </a:ext>
          </a:extLst>
        </xdr:cNvPr>
        <xdr:cNvCxnSpPr/>
      </xdr:nvCxnSpPr>
      <xdr:spPr>
        <a:xfrm>
          <a:off x="13893800" y="6466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123190</xdr:rowOff>
    </xdr:from>
    <xdr:to>
      <xdr:col>69</xdr:col>
      <xdr:colOff>92075</xdr:colOff>
      <xdr:row>37</xdr:row>
      <xdr:rowOff>130810</xdr:rowOff>
    </xdr:to>
    <xdr:cxnSp macro="">
      <xdr:nvCxnSpPr>
        <xdr:cNvPr id="323" name="直線コネクタ 322">
          <a:extLst>
            <a:ext uri="{FF2B5EF4-FFF2-40B4-BE49-F238E27FC236}">
              <a16:creationId xmlns:a16="http://schemas.microsoft.com/office/drawing/2014/main" xmlns="" id="{00000000-0008-0000-0400-000043010000}"/>
            </a:ext>
          </a:extLst>
        </xdr:cNvPr>
        <xdr:cNvCxnSpPr/>
      </xdr:nvCxnSpPr>
      <xdr:spPr>
        <a:xfrm flipV="1">
          <a:off x="13004800" y="6466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a:extLst>
            <a:ext uri="{FF2B5EF4-FFF2-40B4-BE49-F238E27FC236}">
              <a16:creationId xmlns:a16="http://schemas.microsoft.com/office/drawing/2014/main" xmlns="" id="{00000000-0008-0000-0400-00004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6" name="フローチャート: 判断 325">
          <a:extLst>
            <a:ext uri="{FF2B5EF4-FFF2-40B4-BE49-F238E27FC236}">
              <a16:creationId xmlns:a16="http://schemas.microsoft.com/office/drawing/2014/main" xmlns="" id="{00000000-0008-0000-0400-000046010000}"/>
            </a:ext>
          </a:extLst>
        </xdr:cNvPr>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57150</xdr:rowOff>
    </xdr:from>
    <xdr:to>
      <xdr:col>82</xdr:col>
      <xdr:colOff>158750</xdr:colOff>
      <xdr:row>37</xdr:row>
      <xdr:rowOff>158750</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6459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29227</xdr:rowOff>
    </xdr:from>
    <xdr:ext cx="762000" cy="259045"/>
    <xdr:sp macro="" textlink="">
      <xdr:nvSpPr>
        <xdr:cNvPr id="334" name="補助費等該当値テキスト">
          <a:extLst>
            <a:ext uri="{FF2B5EF4-FFF2-40B4-BE49-F238E27FC236}">
              <a16:creationId xmlns:a16="http://schemas.microsoft.com/office/drawing/2014/main" xmlns="" id="{00000000-0008-0000-0400-00004E010000}"/>
            </a:ext>
          </a:extLst>
        </xdr:cNvPr>
        <xdr:cNvSpPr txBox="1"/>
      </xdr:nvSpPr>
      <xdr:spPr>
        <a:xfrm>
          <a:off x="16598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133350</xdr:rowOff>
    </xdr:from>
    <xdr:to>
      <xdr:col>78</xdr:col>
      <xdr:colOff>120650</xdr:colOff>
      <xdr:row>38</xdr:row>
      <xdr:rowOff>63500</xdr:rowOff>
    </xdr:to>
    <xdr:sp macro="" textlink="">
      <xdr:nvSpPr>
        <xdr:cNvPr id="335" name="楕円 334">
          <a:extLst>
            <a:ext uri="{FF2B5EF4-FFF2-40B4-BE49-F238E27FC236}">
              <a16:creationId xmlns:a16="http://schemas.microsoft.com/office/drawing/2014/main" xmlns="" id="{00000000-0008-0000-0400-00004F010000}"/>
            </a:ext>
          </a:extLst>
        </xdr:cNvPr>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36" name="テキスト ボックス 335">
          <a:extLst>
            <a:ext uri="{FF2B5EF4-FFF2-40B4-BE49-F238E27FC236}">
              <a16:creationId xmlns:a16="http://schemas.microsoft.com/office/drawing/2014/main" xmlns="" id="{00000000-0008-0000-0400-000050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118110</xdr:rowOff>
    </xdr:from>
    <xdr:to>
      <xdr:col>74</xdr:col>
      <xdr:colOff>31750</xdr:colOff>
      <xdr:row>38</xdr:row>
      <xdr:rowOff>48260</xdr:rowOff>
    </xdr:to>
    <xdr:sp macro="" textlink="">
      <xdr:nvSpPr>
        <xdr:cNvPr id="337" name="楕円 336">
          <a:extLst>
            <a:ext uri="{FF2B5EF4-FFF2-40B4-BE49-F238E27FC236}">
              <a16:creationId xmlns:a16="http://schemas.microsoft.com/office/drawing/2014/main" xmlns="" id="{00000000-0008-0000-0400-000051010000}"/>
            </a:ext>
          </a:extLst>
        </xdr:cNvPr>
        <xdr:cNvSpPr/>
      </xdr:nvSpPr>
      <xdr:spPr>
        <a:xfrm>
          <a:off x="14732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33037</xdr:rowOff>
    </xdr:from>
    <xdr:ext cx="762000" cy="259045"/>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14401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72390</xdr:rowOff>
    </xdr:from>
    <xdr:to>
      <xdr:col>69</xdr:col>
      <xdr:colOff>142875</xdr:colOff>
      <xdr:row>38</xdr:row>
      <xdr:rowOff>2540</xdr:rowOff>
    </xdr:to>
    <xdr:sp macro="" textlink="">
      <xdr:nvSpPr>
        <xdr:cNvPr id="339" name="楕円 338">
          <a:extLst>
            <a:ext uri="{FF2B5EF4-FFF2-40B4-BE49-F238E27FC236}">
              <a16:creationId xmlns:a16="http://schemas.microsoft.com/office/drawing/2014/main" xmlns="" id="{00000000-0008-0000-0400-000053010000}"/>
            </a:ext>
          </a:extLst>
        </xdr:cNvPr>
        <xdr:cNvSpPr/>
      </xdr:nvSpPr>
      <xdr:spPr>
        <a:xfrm>
          <a:off x="13843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158767</xdr:rowOff>
    </xdr:from>
    <xdr:ext cx="7620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13512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80010</xdr:rowOff>
    </xdr:from>
    <xdr:to>
      <xdr:col>65</xdr:col>
      <xdr:colOff>53975</xdr:colOff>
      <xdr:row>38</xdr:row>
      <xdr:rowOff>10160</xdr:rowOff>
    </xdr:to>
    <xdr:sp macro="" textlink="">
      <xdr:nvSpPr>
        <xdr:cNvPr id="341" name="楕円 340">
          <a:extLst>
            <a:ext uri="{FF2B5EF4-FFF2-40B4-BE49-F238E27FC236}">
              <a16:creationId xmlns:a16="http://schemas.microsoft.com/office/drawing/2014/main" xmlns="" id="{00000000-0008-0000-0400-000055010000}"/>
            </a:ext>
          </a:extLst>
        </xdr:cNvPr>
        <xdr:cNvSpPr/>
      </xdr:nvSpPr>
      <xdr:spPr>
        <a:xfrm>
          <a:off x="12954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166387</xdr:rowOff>
    </xdr:from>
    <xdr:ext cx="762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12623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xmlns=""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xmlns=""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xmlns=""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公債費に係る経常収支比率は前年度比</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1.5</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ポイント増となり、類似団体平均を</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3.3</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ポイント上回った。</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過疎対策事業債</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87,734</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115.7</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辺地対策事業</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債が</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23,165</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9.6</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％）増などにより、公債費全体で</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111,160</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7.6</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％）の増となったことが要因と考えられる。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今後においてもプライマリーバランスの確保、実質公債費比率の動向を見極めながら、緊急性、必要性を検討し事業の取捨選択に努める。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a:extLst>
            <a:ext uri="{FF2B5EF4-FFF2-40B4-BE49-F238E27FC236}">
              <a16:creationId xmlns:a16="http://schemas.microsoft.com/office/drawing/2014/main" xmlns="" id="{00000000-0008-0000-0400-000068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a:extLst>
            <a:ext uri="{FF2B5EF4-FFF2-40B4-BE49-F238E27FC236}">
              <a16:creationId xmlns:a16="http://schemas.microsoft.com/office/drawing/2014/main" xmlns="" id="{00000000-0008-0000-0400-00006A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xmlns=""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169455</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4826000" y="12670609"/>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141532</xdr:rowOff>
    </xdr:from>
    <xdr:ext cx="762000" cy="259045"/>
    <xdr:sp macro="" textlink="">
      <xdr:nvSpPr>
        <xdr:cNvPr id="373" name="公債費最小値テキスト">
          <a:extLst>
            <a:ext uri="{FF2B5EF4-FFF2-40B4-BE49-F238E27FC236}">
              <a16:creationId xmlns:a16="http://schemas.microsoft.com/office/drawing/2014/main" xmlns="" id="{00000000-0008-0000-0400-000075010000}"/>
            </a:ext>
          </a:extLst>
        </xdr:cNvPr>
        <xdr:cNvSpPr txBox="1"/>
      </xdr:nvSpPr>
      <xdr:spPr>
        <a:xfrm>
          <a:off x="4914900" y="1385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169455</xdr:rowOff>
    </xdr:from>
    <xdr:to>
      <xdr:col>24</xdr:col>
      <xdr:colOff>114300</xdr:colOff>
      <xdr:row>80</xdr:row>
      <xdr:rowOff>169455</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a:off x="4737100" y="1388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75" name="公債費最大値テキスト">
          <a:extLst>
            <a:ext uri="{FF2B5EF4-FFF2-40B4-BE49-F238E27FC236}">
              <a16:creationId xmlns:a16="http://schemas.microsoft.com/office/drawing/2014/main" xmlns="" id="{00000000-0008-0000-0400-000077010000}"/>
            </a:ext>
          </a:extLst>
        </xdr:cNvPr>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81280</xdr:rowOff>
    </xdr:from>
    <xdr:to>
      <xdr:col>24</xdr:col>
      <xdr:colOff>25400</xdr:colOff>
      <xdr:row>79</xdr:row>
      <xdr:rowOff>7801</xdr:rowOff>
    </xdr:to>
    <xdr:cxnSp macro="">
      <xdr:nvCxnSpPr>
        <xdr:cNvPr id="377" name="直線コネクタ 376">
          <a:extLst>
            <a:ext uri="{FF2B5EF4-FFF2-40B4-BE49-F238E27FC236}">
              <a16:creationId xmlns:a16="http://schemas.microsoft.com/office/drawing/2014/main" xmlns="" id="{00000000-0008-0000-0400-000079010000}"/>
            </a:ext>
          </a:extLst>
        </xdr:cNvPr>
        <xdr:cNvCxnSpPr/>
      </xdr:nvCxnSpPr>
      <xdr:spPr>
        <a:xfrm>
          <a:off x="3987800" y="13454380"/>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100891</xdr:rowOff>
    </xdr:from>
    <xdr:ext cx="762000" cy="259045"/>
    <xdr:sp macro="" textlink="">
      <xdr:nvSpPr>
        <xdr:cNvPr id="378" name="公債費平均値テキスト">
          <a:extLst>
            <a:ext uri="{FF2B5EF4-FFF2-40B4-BE49-F238E27FC236}">
              <a16:creationId xmlns:a16="http://schemas.microsoft.com/office/drawing/2014/main" xmlns="" id="{00000000-0008-0000-0400-00007A010000}"/>
            </a:ext>
          </a:extLst>
        </xdr:cNvPr>
        <xdr:cNvSpPr txBox="1"/>
      </xdr:nvSpPr>
      <xdr:spPr>
        <a:xfrm>
          <a:off x="4914900" y="13131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79" name="フローチャート: 判断 378">
          <a:extLst>
            <a:ext uri="{FF2B5EF4-FFF2-40B4-BE49-F238E27FC236}">
              <a16:creationId xmlns:a16="http://schemas.microsoft.com/office/drawing/2014/main" xmlns="" id="{00000000-0008-0000-0400-00007B010000}"/>
            </a:ext>
          </a:extLst>
        </xdr:cNvPr>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2902</xdr:rowOff>
    </xdr:from>
    <xdr:to>
      <xdr:col>19</xdr:col>
      <xdr:colOff>187325</xdr:colOff>
      <xdr:row>78</xdr:row>
      <xdr:rowOff>81280</xdr:rowOff>
    </xdr:to>
    <xdr:cxnSp macro="">
      <xdr:nvCxnSpPr>
        <xdr:cNvPr id="380" name="直線コネクタ 379">
          <a:extLst>
            <a:ext uri="{FF2B5EF4-FFF2-40B4-BE49-F238E27FC236}">
              <a16:creationId xmlns:a16="http://schemas.microsoft.com/office/drawing/2014/main" xmlns="" id="{00000000-0008-0000-0400-00007C010000}"/>
            </a:ext>
          </a:extLst>
        </xdr:cNvPr>
        <xdr:cNvCxnSpPr/>
      </xdr:nvCxnSpPr>
      <xdr:spPr>
        <a:xfrm>
          <a:off x="3098800" y="13376002"/>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81" name="フローチャート: 判断 380">
          <a:extLst>
            <a:ext uri="{FF2B5EF4-FFF2-40B4-BE49-F238E27FC236}">
              <a16:creationId xmlns:a16="http://schemas.microsoft.com/office/drawing/2014/main" xmlns="" id="{00000000-0008-0000-0400-00007D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135164</xdr:rowOff>
    </xdr:from>
    <xdr:to>
      <xdr:col>15</xdr:col>
      <xdr:colOff>98425</xdr:colOff>
      <xdr:row>78</xdr:row>
      <xdr:rowOff>2902</xdr:rowOff>
    </xdr:to>
    <xdr:cxnSp macro="">
      <xdr:nvCxnSpPr>
        <xdr:cNvPr id="383" name="直線コネクタ 382">
          <a:extLst>
            <a:ext uri="{FF2B5EF4-FFF2-40B4-BE49-F238E27FC236}">
              <a16:creationId xmlns:a16="http://schemas.microsoft.com/office/drawing/2014/main" xmlns="" id="{00000000-0008-0000-0400-00007F010000}"/>
            </a:ext>
          </a:extLst>
        </xdr:cNvPr>
        <xdr:cNvCxnSpPr/>
      </xdr:nvCxnSpPr>
      <xdr:spPr>
        <a:xfrm>
          <a:off x="2209800" y="1333681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84" name="フローチャート: 判断 383">
          <a:extLst>
            <a:ext uri="{FF2B5EF4-FFF2-40B4-BE49-F238E27FC236}">
              <a16:creationId xmlns:a16="http://schemas.microsoft.com/office/drawing/2014/main" xmlns="" id="{00000000-0008-0000-0400-000080010000}"/>
            </a:ext>
          </a:extLst>
        </xdr:cNvPr>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135164</xdr:rowOff>
    </xdr:from>
    <xdr:to>
      <xdr:col>11</xdr:col>
      <xdr:colOff>9525</xdr:colOff>
      <xdr:row>77</xdr:row>
      <xdr:rowOff>167821</xdr:rowOff>
    </xdr:to>
    <xdr:cxnSp macro="">
      <xdr:nvCxnSpPr>
        <xdr:cNvPr id="386" name="直線コネクタ 385">
          <a:extLst>
            <a:ext uri="{FF2B5EF4-FFF2-40B4-BE49-F238E27FC236}">
              <a16:creationId xmlns:a16="http://schemas.microsoft.com/office/drawing/2014/main" xmlns="" id="{00000000-0008-0000-0400-000082010000}"/>
            </a:ext>
          </a:extLst>
        </xdr:cNvPr>
        <xdr:cNvCxnSpPr/>
      </xdr:nvCxnSpPr>
      <xdr:spPr>
        <a:xfrm flipV="1">
          <a:off x="1320800" y="133368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136616</xdr:rowOff>
    </xdr:from>
    <xdr:to>
      <xdr:col>11</xdr:col>
      <xdr:colOff>60325</xdr:colOff>
      <xdr:row>78</xdr:row>
      <xdr:rowOff>66766</xdr:rowOff>
    </xdr:to>
    <xdr:sp macro="" textlink="">
      <xdr:nvSpPr>
        <xdr:cNvPr id="387" name="フローチャート: 判断 386">
          <a:extLst>
            <a:ext uri="{FF2B5EF4-FFF2-40B4-BE49-F238E27FC236}">
              <a16:creationId xmlns:a16="http://schemas.microsoft.com/office/drawing/2014/main" xmlns="" id="{00000000-0008-0000-0400-000083010000}"/>
            </a:ext>
          </a:extLst>
        </xdr:cNvPr>
        <xdr:cNvSpPr/>
      </xdr:nvSpPr>
      <xdr:spPr>
        <a:xfrm>
          <a:off x="21590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51543</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8288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89" name="フローチャート: 判断 388">
          <a:extLst>
            <a:ext uri="{FF2B5EF4-FFF2-40B4-BE49-F238E27FC236}">
              <a16:creationId xmlns:a16="http://schemas.microsoft.com/office/drawing/2014/main" xmlns="" id="{00000000-0008-0000-0400-000085010000}"/>
            </a:ext>
          </a:extLst>
        </xdr:cNvPr>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128451</xdr:rowOff>
    </xdr:from>
    <xdr:to>
      <xdr:col>24</xdr:col>
      <xdr:colOff>76200</xdr:colOff>
      <xdr:row>79</xdr:row>
      <xdr:rowOff>58601</xdr:rowOff>
    </xdr:to>
    <xdr:sp macro="" textlink="">
      <xdr:nvSpPr>
        <xdr:cNvPr id="396" name="楕円 395">
          <a:extLst>
            <a:ext uri="{FF2B5EF4-FFF2-40B4-BE49-F238E27FC236}">
              <a16:creationId xmlns:a16="http://schemas.microsoft.com/office/drawing/2014/main" xmlns="" id="{00000000-0008-0000-0400-00008C010000}"/>
            </a:ext>
          </a:extLst>
        </xdr:cNvPr>
        <xdr:cNvSpPr/>
      </xdr:nvSpPr>
      <xdr:spPr>
        <a:xfrm>
          <a:off x="4775200" y="1350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100528</xdr:rowOff>
    </xdr:from>
    <xdr:ext cx="762000" cy="259045"/>
    <xdr:sp macro="" textlink="">
      <xdr:nvSpPr>
        <xdr:cNvPr id="397" name="公債費該当値テキスト">
          <a:extLst>
            <a:ext uri="{FF2B5EF4-FFF2-40B4-BE49-F238E27FC236}">
              <a16:creationId xmlns:a16="http://schemas.microsoft.com/office/drawing/2014/main" xmlns="" id="{00000000-0008-0000-0400-00008D010000}"/>
            </a:ext>
          </a:extLst>
        </xdr:cNvPr>
        <xdr:cNvSpPr txBox="1"/>
      </xdr:nvSpPr>
      <xdr:spPr>
        <a:xfrm>
          <a:off x="4914900" y="1347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30480</xdr:rowOff>
    </xdr:from>
    <xdr:to>
      <xdr:col>20</xdr:col>
      <xdr:colOff>38100</xdr:colOff>
      <xdr:row>78</xdr:row>
      <xdr:rowOff>132080</xdr:rowOff>
    </xdr:to>
    <xdr:sp macro="" textlink="">
      <xdr:nvSpPr>
        <xdr:cNvPr id="398" name="楕円 397">
          <a:extLst>
            <a:ext uri="{FF2B5EF4-FFF2-40B4-BE49-F238E27FC236}">
              <a16:creationId xmlns:a16="http://schemas.microsoft.com/office/drawing/2014/main" xmlns="" id="{00000000-0008-0000-0400-00008E010000}"/>
            </a:ext>
          </a:extLst>
        </xdr:cNvPr>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123552</xdr:rowOff>
    </xdr:from>
    <xdr:to>
      <xdr:col>15</xdr:col>
      <xdr:colOff>149225</xdr:colOff>
      <xdr:row>78</xdr:row>
      <xdr:rowOff>53702</xdr:rowOff>
    </xdr:to>
    <xdr:sp macro="" textlink="">
      <xdr:nvSpPr>
        <xdr:cNvPr id="400" name="楕円 399">
          <a:extLst>
            <a:ext uri="{FF2B5EF4-FFF2-40B4-BE49-F238E27FC236}">
              <a16:creationId xmlns:a16="http://schemas.microsoft.com/office/drawing/2014/main" xmlns="" id="{00000000-0008-0000-0400-000090010000}"/>
            </a:ext>
          </a:extLst>
        </xdr:cNvPr>
        <xdr:cNvSpPr/>
      </xdr:nvSpPr>
      <xdr:spPr>
        <a:xfrm>
          <a:off x="3048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38479</xdr:rowOff>
    </xdr:from>
    <xdr:ext cx="762000" cy="259045"/>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2717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84364</xdr:rowOff>
    </xdr:from>
    <xdr:to>
      <xdr:col>11</xdr:col>
      <xdr:colOff>60325</xdr:colOff>
      <xdr:row>78</xdr:row>
      <xdr:rowOff>14514</xdr:rowOff>
    </xdr:to>
    <xdr:sp macro="" textlink="">
      <xdr:nvSpPr>
        <xdr:cNvPr id="402" name="楕円 401">
          <a:extLst>
            <a:ext uri="{FF2B5EF4-FFF2-40B4-BE49-F238E27FC236}">
              <a16:creationId xmlns:a16="http://schemas.microsoft.com/office/drawing/2014/main" xmlns="" id="{00000000-0008-0000-0400-000092010000}"/>
            </a:ext>
          </a:extLst>
        </xdr:cNvPr>
        <xdr:cNvSpPr/>
      </xdr:nvSpPr>
      <xdr:spPr>
        <a:xfrm>
          <a:off x="2159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24691</xdr:rowOff>
    </xdr:from>
    <xdr:ext cx="762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828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117021</xdr:rowOff>
    </xdr:from>
    <xdr:to>
      <xdr:col>6</xdr:col>
      <xdr:colOff>171450</xdr:colOff>
      <xdr:row>78</xdr:row>
      <xdr:rowOff>47171</xdr:rowOff>
    </xdr:to>
    <xdr:sp macro="" textlink="">
      <xdr:nvSpPr>
        <xdr:cNvPr id="404" name="楕円 403">
          <a:extLst>
            <a:ext uri="{FF2B5EF4-FFF2-40B4-BE49-F238E27FC236}">
              <a16:creationId xmlns:a16="http://schemas.microsoft.com/office/drawing/2014/main" xmlns="" id="{00000000-0008-0000-0400-000094010000}"/>
            </a:ext>
          </a:extLst>
        </xdr:cNvPr>
        <xdr:cNvSpPr/>
      </xdr:nvSpPr>
      <xdr:spPr>
        <a:xfrm>
          <a:off x="1270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57348</xdr:rowOff>
    </xdr:from>
    <xdr:ext cx="762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939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xmlns=""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xmlns=""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xmlns=""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xmlns=""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xmlns=""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公債費以外の経常収支比率は前年度比</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1.8</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し、類似団体</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比</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2.2</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ポイントの</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減となった</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人件費や扶助費で増加しているものの、物件費やその他の費目で減少しており、特に積立金・貸付金△</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391,358</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53.6</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％減）などが要因となっている。</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経常経費であり簡単に削減することのできない費目ではあるが、町単独補助金の整理合理化を図るなどし、抑制に努める。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xmlns=""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64136</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flipV="1">
          <a:off x="16510000" y="1263142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36213</xdr:rowOff>
    </xdr:from>
    <xdr:ext cx="762000" cy="259045"/>
    <xdr:sp macro="" textlink="">
      <xdr:nvSpPr>
        <xdr:cNvPr id="430" name="公債費以外最小値テキスト">
          <a:extLst>
            <a:ext uri="{FF2B5EF4-FFF2-40B4-BE49-F238E27FC236}">
              <a16:creationId xmlns:a16="http://schemas.microsoft.com/office/drawing/2014/main" xmlns="" id="{00000000-0008-0000-0400-0000AE010000}"/>
            </a:ext>
          </a:extLst>
        </xdr:cNvPr>
        <xdr:cNvSpPr txBox="1"/>
      </xdr:nvSpPr>
      <xdr:spPr>
        <a:xfrm>
          <a:off x="16598900" y="1392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64136</xdr:rowOff>
    </xdr:from>
    <xdr:to>
      <xdr:col>82</xdr:col>
      <xdr:colOff>196850</xdr:colOff>
      <xdr:row>81</xdr:row>
      <xdr:rowOff>64136</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6421100" y="1395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2" name="公債費以外最大値テキスト">
          <a:extLst>
            <a:ext uri="{FF2B5EF4-FFF2-40B4-BE49-F238E27FC236}">
              <a16:creationId xmlns:a16="http://schemas.microsoft.com/office/drawing/2014/main" xmlns="" id="{00000000-0008-0000-0400-0000B0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12700</xdr:rowOff>
    </xdr:from>
    <xdr:to>
      <xdr:col>82</xdr:col>
      <xdr:colOff>107950</xdr:colOff>
      <xdr:row>77</xdr:row>
      <xdr:rowOff>115570</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flipV="1">
          <a:off x="15671800" y="1321435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59707</xdr:rowOff>
    </xdr:from>
    <xdr:ext cx="762000" cy="259045"/>
    <xdr:sp macro="" textlink="">
      <xdr:nvSpPr>
        <xdr:cNvPr id="435" name="公債費以外平均値テキスト">
          <a:extLst>
            <a:ext uri="{FF2B5EF4-FFF2-40B4-BE49-F238E27FC236}">
              <a16:creationId xmlns:a16="http://schemas.microsoft.com/office/drawing/2014/main" xmlns="" id="{00000000-0008-0000-0400-0000B3010000}"/>
            </a:ext>
          </a:extLst>
        </xdr:cNvPr>
        <xdr:cNvSpPr txBox="1"/>
      </xdr:nvSpPr>
      <xdr:spPr>
        <a:xfrm>
          <a:off x="16598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78</xdr:row>
      <xdr:rowOff>1270</xdr:rowOff>
    </xdr:to>
    <xdr:cxnSp macro="">
      <xdr:nvCxnSpPr>
        <xdr:cNvPr id="437" name="直線コネクタ 436">
          <a:extLst>
            <a:ext uri="{FF2B5EF4-FFF2-40B4-BE49-F238E27FC236}">
              <a16:creationId xmlns:a16="http://schemas.microsoft.com/office/drawing/2014/main" xmlns="" id="{00000000-0008-0000-0400-0000B5010000}"/>
            </a:ext>
          </a:extLst>
        </xdr:cNvPr>
        <xdr:cNvCxnSpPr/>
      </xdr:nvCxnSpPr>
      <xdr:spPr>
        <a:xfrm flipV="1">
          <a:off x="14782800" y="133172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24764</xdr:rowOff>
    </xdr:from>
    <xdr:to>
      <xdr:col>78</xdr:col>
      <xdr:colOff>120650</xdr:colOff>
      <xdr:row>77</xdr:row>
      <xdr:rowOff>126364</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5621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136541</xdr:rowOff>
    </xdr:from>
    <xdr:ext cx="7366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5290800" y="1299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149861</xdr:rowOff>
    </xdr:from>
    <xdr:to>
      <xdr:col>73</xdr:col>
      <xdr:colOff>180975</xdr:colOff>
      <xdr:row>78</xdr:row>
      <xdr:rowOff>1270</xdr:rowOff>
    </xdr:to>
    <xdr:cxnSp macro="">
      <xdr:nvCxnSpPr>
        <xdr:cNvPr id="440" name="直線コネクタ 439">
          <a:extLst>
            <a:ext uri="{FF2B5EF4-FFF2-40B4-BE49-F238E27FC236}">
              <a16:creationId xmlns:a16="http://schemas.microsoft.com/office/drawing/2014/main" xmlns="" id="{00000000-0008-0000-0400-0000B8010000}"/>
            </a:ext>
          </a:extLst>
        </xdr:cNvPr>
        <xdr:cNvCxnSpPr/>
      </xdr:nvCxnSpPr>
      <xdr:spPr>
        <a:xfrm>
          <a:off x="13893800" y="133515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24764</xdr:rowOff>
    </xdr:from>
    <xdr:to>
      <xdr:col>74</xdr:col>
      <xdr:colOff>31750</xdr:colOff>
      <xdr:row>76</xdr:row>
      <xdr:rowOff>126364</xdr:rowOff>
    </xdr:to>
    <xdr:sp macro="" textlink="">
      <xdr:nvSpPr>
        <xdr:cNvPr id="441" name="フローチャート: 判断 440">
          <a:extLst>
            <a:ext uri="{FF2B5EF4-FFF2-40B4-BE49-F238E27FC236}">
              <a16:creationId xmlns:a16="http://schemas.microsoft.com/office/drawing/2014/main" xmlns="" id="{00000000-0008-0000-0400-0000B9010000}"/>
            </a:ext>
          </a:extLst>
        </xdr:cNvPr>
        <xdr:cNvSpPr/>
      </xdr:nvSpPr>
      <xdr:spPr>
        <a:xfrm>
          <a:off x="14732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136542</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4401800" y="1282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121286</xdr:rowOff>
    </xdr:from>
    <xdr:to>
      <xdr:col>69</xdr:col>
      <xdr:colOff>92075</xdr:colOff>
      <xdr:row>77</xdr:row>
      <xdr:rowOff>149861</xdr:rowOff>
    </xdr:to>
    <xdr:cxnSp macro="">
      <xdr:nvCxnSpPr>
        <xdr:cNvPr id="443" name="直線コネクタ 442">
          <a:extLst>
            <a:ext uri="{FF2B5EF4-FFF2-40B4-BE49-F238E27FC236}">
              <a16:creationId xmlns:a16="http://schemas.microsoft.com/office/drawing/2014/main" xmlns="" id="{00000000-0008-0000-0400-0000BB010000}"/>
            </a:ext>
          </a:extLst>
        </xdr:cNvPr>
        <xdr:cNvCxnSpPr/>
      </xdr:nvCxnSpPr>
      <xdr:spPr>
        <a:xfrm>
          <a:off x="13004800" y="1332293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47625</xdr:rowOff>
    </xdr:from>
    <xdr:to>
      <xdr:col>69</xdr:col>
      <xdr:colOff>142875</xdr:colOff>
      <xdr:row>76</xdr:row>
      <xdr:rowOff>149225</xdr:rowOff>
    </xdr:to>
    <xdr:sp macro="" textlink="">
      <xdr:nvSpPr>
        <xdr:cNvPr id="444" name="フローチャート: 判断 443">
          <a:extLst>
            <a:ext uri="{FF2B5EF4-FFF2-40B4-BE49-F238E27FC236}">
              <a16:creationId xmlns:a16="http://schemas.microsoft.com/office/drawing/2014/main" xmlns="" id="{00000000-0008-0000-0400-0000BC010000}"/>
            </a:ext>
          </a:extLst>
        </xdr:cNvPr>
        <xdr:cNvSpPr/>
      </xdr:nvSpPr>
      <xdr:spPr>
        <a:xfrm>
          <a:off x="13843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159402</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3512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6" name="フローチャート: 判断 445">
          <a:extLst>
            <a:ext uri="{FF2B5EF4-FFF2-40B4-BE49-F238E27FC236}">
              <a16:creationId xmlns:a16="http://schemas.microsoft.com/office/drawing/2014/main" xmlns="" id="{00000000-0008-0000-0400-0000BE010000}"/>
            </a:ext>
          </a:extLst>
        </xdr:cNvPr>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6459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149877</xdr:rowOff>
    </xdr:from>
    <xdr:ext cx="762000" cy="259045"/>
    <xdr:sp macro="" textlink="">
      <xdr:nvSpPr>
        <xdr:cNvPr id="454" name="公債費以外該当値テキスト">
          <a:extLst>
            <a:ext uri="{FF2B5EF4-FFF2-40B4-BE49-F238E27FC236}">
              <a16:creationId xmlns:a16="http://schemas.microsoft.com/office/drawing/2014/main" xmlns="" id="{00000000-0008-0000-0400-0000C6010000}"/>
            </a:ext>
          </a:extLst>
        </xdr:cNvPr>
        <xdr:cNvSpPr txBox="1"/>
      </xdr:nvSpPr>
      <xdr:spPr>
        <a:xfrm>
          <a:off x="165989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55" name="楕円 454">
          <a:extLst>
            <a:ext uri="{FF2B5EF4-FFF2-40B4-BE49-F238E27FC236}">
              <a16:creationId xmlns:a16="http://schemas.microsoft.com/office/drawing/2014/main" xmlns="" id="{00000000-0008-0000-0400-0000C7010000}"/>
            </a:ext>
          </a:extLst>
        </xdr:cNvPr>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121920</xdr:rowOff>
    </xdr:from>
    <xdr:to>
      <xdr:col>74</xdr:col>
      <xdr:colOff>31750</xdr:colOff>
      <xdr:row>78</xdr:row>
      <xdr:rowOff>52070</xdr:rowOff>
    </xdr:to>
    <xdr:sp macro="" textlink="">
      <xdr:nvSpPr>
        <xdr:cNvPr id="457" name="楕円 456">
          <a:extLst>
            <a:ext uri="{FF2B5EF4-FFF2-40B4-BE49-F238E27FC236}">
              <a16:creationId xmlns:a16="http://schemas.microsoft.com/office/drawing/2014/main" xmlns="" id="{00000000-0008-0000-0400-0000C9010000}"/>
            </a:ext>
          </a:extLst>
        </xdr:cNvPr>
        <xdr:cNvSpPr/>
      </xdr:nvSpPr>
      <xdr:spPr>
        <a:xfrm>
          <a:off x="14732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36847</xdr:rowOff>
    </xdr:from>
    <xdr:ext cx="762000" cy="259045"/>
    <xdr:sp macro="" textlink="">
      <xdr:nvSpPr>
        <xdr:cNvPr id="458" name="テキスト ボックス 457">
          <a:extLst>
            <a:ext uri="{FF2B5EF4-FFF2-40B4-BE49-F238E27FC236}">
              <a16:creationId xmlns:a16="http://schemas.microsoft.com/office/drawing/2014/main" xmlns="" id="{00000000-0008-0000-0400-0000CA010000}"/>
            </a:ext>
          </a:extLst>
        </xdr:cNvPr>
        <xdr:cNvSpPr txBox="1"/>
      </xdr:nvSpPr>
      <xdr:spPr>
        <a:xfrm>
          <a:off x="14401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99061</xdr:rowOff>
    </xdr:from>
    <xdr:to>
      <xdr:col>69</xdr:col>
      <xdr:colOff>142875</xdr:colOff>
      <xdr:row>78</xdr:row>
      <xdr:rowOff>29211</xdr:rowOff>
    </xdr:to>
    <xdr:sp macro="" textlink="">
      <xdr:nvSpPr>
        <xdr:cNvPr id="459" name="楕円 458">
          <a:extLst>
            <a:ext uri="{FF2B5EF4-FFF2-40B4-BE49-F238E27FC236}">
              <a16:creationId xmlns:a16="http://schemas.microsoft.com/office/drawing/2014/main" xmlns="" id="{00000000-0008-0000-0400-0000CB010000}"/>
            </a:ext>
          </a:extLst>
        </xdr:cNvPr>
        <xdr:cNvSpPr/>
      </xdr:nvSpPr>
      <xdr:spPr>
        <a:xfrm>
          <a:off x="13843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13988</xdr:rowOff>
    </xdr:from>
    <xdr:ext cx="762000" cy="259045"/>
    <xdr:sp macro="" textlink="">
      <xdr:nvSpPr>
        <xdr:cNvPr id="460" name="テキスト ボックス 459">
          <a:extLst>
            <a:ext uri="{FF2B5EF4-FFF2-40B4-BE49-F238E27FC236}">
              <a16:creationId xmlns:a16="http://schemas.microsoft.com/office/drawing/2014/main" xmlns="" id="{00000000-0008-0000-0400-0000CC010000}"/>
            </a:ext>
          </a:extLst>
        </xdr:cNvPr>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70486</xdr:rowOff>
    </xdr:from>
    <xdr:to>
      <xdr:col>65</xdr:col>
      <xdr:colOff>53975</xdr:colOff>
      <xdr:row>78</xdr:row>
      <xdr:rowOff>636</xdr:rowOff>
    </xdr:to>
    <xdr:sp macro="" textlink="">
      <xdr:nvSpPr>
        <xdr:cNvPr id="461" name="楕円 460">
          <a:extLst>
            <a:ext uri="{FF2B5EF4-FFF2-40B4-BE49-F238E27FC236}">
              <a16:creationId xmlns:a16="http://schemas.microsoft.com/office/drawing/2014/main" xmlns="" id="{00000000-0008-0000-0400-0000CD010000}"/>
            </a:ext>
          </a:extLst>
        </xdr:cNvPr>
        <xdr:cNvSpPr/>
      </xdr:nvSpPr>
      <xdr:spPr>
        <a:xfrm>
          <a:off x="12954000" y="132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156863</xdr:rowOff>
    </xdr:from>
    <xdr:ext cx="762000" cy="259045"/>
    <xdr:sp macro="" textlink="">
      <xdr:nvSpPr>
        <xdr:cNvPr id="462" name="テキスト ボックス 461">
          <a:extLst>
            <a:ext uri="{FF2B5EF4-FFF2-40B4-BE49-F238E27FC236}">
              <a16:creationId xmlns:a16="http://schemas.microsoft.com/office/drawing/2014/main" xmlns="" id="{00000000-0008-0000-0400-0000CE010000}"/>
            </a:ext>
          </a:extLst>
        </xdr:cNvPr>
        <xdr:cNvSpPr txBox="1"/>
      </xdr:nvSpPr>
      <xdr:spPr>
        <a:xfrm>
          <a:off x="12623800" y="1335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岩手県洋野町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118281</xdr:rowOff>
    </xdr:from>
    <xdr:to>
      <xdr:col>29</xdr:col>
      <xdr:colOff>127000</xdr:colOff>
      <xdr:row>20</xdr:row>
      <xdr:rowOff>106611</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051856"/>
          <a:ext cx="0" cy="15313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78688</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55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106611</xdr:rowOff>
    </xdr:from>
    <xdr:to>
      <xdr:col>30</xdr:col>
      <xdr:colOff>25400</xdr:colOff>
      <xdr:row>20</xdr:row>
      <xdr:rowOff>106611</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5832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33208</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7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118281</xdr:rowOff>
    </xdr:from>
    <xdr:to>
      <xdr:col>30</xdr:col>
      <xdr:colOff>25400</xdr:colOff>
      <xdr:row>11</xdr:row>
      <xdr:rowOff>118281</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051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147226</xdr:rowOff>
    </xdr:from>
    <xdr:to>
      <xdr:col>29</xdr:col>
      <xdr:colOff>127000</xdr:colOff>
      <xdr:row>16</xdr:row>
      <xdr:rowOff>60521</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2766601"/>
          <a:ext cx="647700" cy="84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154794</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945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11267</xdr:rowOff>
    </xdr:from>
    <xdr:to>
      <xdr:col>29</xdr:col>
      <xdr:colOff>177800</xdr:colOff>
      <xdr:row>17</xdr:row>
      <xdr:rowOff>112867</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29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60521</xdr:rowOff>
    </xdr:from>
    <xdr:to>
      <xdr:col>26</xdr:col>
      <xdr:colOff>50800</xdr:colOff>
      <xdr:row>16</xdr:row>
      <xdr:rowOff>77906</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2851346"/>
          <a:ext cx="698500" cy="17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20073</xdr:rowOff>
    </xdr:from>
    <xdr:to>
      <xdr:col>26</xdr:col>
      <xdr:colOff>101600</xdr:colOff>
      <xdr:row>17</xdr:row>
      <xdr:rowOff>121673</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2982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106450</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3068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77906</xdr:rowOff>
    </xdr:from>
    <xdr:to>
      <xdr:col>22</xdr:col>
      <xdr:colOff>114300</xdr:colOff>
      <xdr:row>16</xdr:row>
      <xdr:rowOff>106916</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2868731"/>
          <a:ext cx="698500" cy="29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145422</xdr:rowOff>
    </xdr:from>
    <xdr:to>
      <xdr:col>22</xdr:col>
      <xdr:colOff>165100</xdr:colOff>
      <xdr:row>17</xdr:row>
      <xdr:rowOff>75572</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2936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60349</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302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106916</xdr:rowOff>
    </xdr:from>
    <xdr:to>
      <xdr:col>18</xdr:col>
      <xdr:colOff>177800</xdr:colOff>
      <xdr:row>16</xdr:row>
      <xdr:rowOff>138419</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2897741"/>
          <a:ext cx="698500" cy="31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160706</xdr:rowOff>
    </xdr:from>
    <xdr:to>
      <xdr:col>19</xdr:col>
      <xdr:colOff>38100</xdr:colOff>
      <xdr:row>17</xdr:row>
      <xdr:rowOff>90856</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75633</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303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21782</xdr:rowOff>
    </xdr:from>
    <xdr:to>
      <xdr:col>15</xdr:col>
      <xdr:colOff>101600</xdr:colOff>
      <xdr:row>17</xdr:row>
      <xdr:rowOff>123382</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2984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108159</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307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96426</xdr:rowOff>
    </xdr:from>
    <xdr:to>
      <xdr:col>29</xdr:col>
      <xdr:colOff>177800</xdr:colOff>
      <xdr:row>16</xdr:row>
      <xdr:rowOff>26576</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2715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112953</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256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9721</xdr:rowOff>
    </xdr:from>
    <xdr:to>
      <xdr:col>26</xdr:col>
      <xdr:colOff>101600</xdr:colOff>
      <xdr:row>16</xdr:row>
      <xdr:rowOff>111321</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2800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121498</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2569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27106</xdr:rowOff>
    </xdr:from>
    <xdr:to>
      <xdr:col>22</xdr:col>
      <xdr:colOff>165100</xdr:colOff>
      <xdr:row>16</xdr:row>
      <xdr:rowOff>128706</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2817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138883</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258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56116</xdr:rowOff>
    </xdr:from>
    <xdr:to>
      <xdr:col>19</xdr:col>
      <xdr:colOff>38100</xdr:colOff>
      <xdr:row>16</xdr:row>
      <xdr:rowOff>157716</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2846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167893</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261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87619</xdr:rowOff>
    </xdr:from>
    <xdr:to>
      <xdr:col>15</xdr:col>
      <xdr:colOff>101600</xdr:colOff>
      <xdr:row>17</xdr:row>
      <xdr:rowOff>17769</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2878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27946</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264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155941</xdr:rowOff>
    </xdr:from>
    <xdr:to>
      <xdr:col>29</xdr:col>
      <xdr:colOff>127000</xdr:colOff>
      <xdr:row>37</xdr:row>
      <xdr:rowOff>197729</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flipV="1">
          <a:off x="5651500" y="6080491"/>
          <a:ext cx="0" cy="12419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169806</xdr:rowOff>
    </xdr:from>
    <xdr:ext cx="762000" cy="259045"/>
    <xdr:sp macro="" textlink="">
      <xdr:nvSpPr>
        <xdr:cNvPr id="108" name="人口1人当たり決算額の推移最小値テキスト445">
          <a:extLst>
            <a:ext uri="{FF2B5EF4-FFF2-40B4-BE49-F238E27FC236}">
              <a16:creationId xmlns:a16="http://schemas.microsoft.com/office/drawing/2014/main" xmlns="" id="{00000000-0008-0000-0500-00006C000000}"/>
            </a:ext>
          </a:extLst>
        </xdr:cNvPr>
        <xdr:cNvSpPr txBox="1"/>
      </xdr:nvSpPr>
      <xdr:spPr>
        <a:xfrm>
          <a:off x="5740400" y="729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197729</xdr:rowOff>
    </xdr:from>
    <xdr:to>
      <xdr:col>30</xdr:col>
      <xdr:colOff>25400</xdr:colOff>
      <xdr:row>37</xdr:row>
      <xdr:rowOff>197729</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73224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70868</xdr:rowOff>
    </xdr:from>
    <xdr:ext cx="762000" cy="259045"/>
    <xdr:sp macro="" textlink="">
      <xdr:nvSpPr>
        <xdr:cNvPr id="110" name="人口1人当たり決算額の推移最大値テキスト445">
          <a:extLst>
            <a:ext uri="{FF2B5EF4-FFF2-40B4-BE49-F238E27FC236}">
              <a16:creationId xmlns:a16="http://schemas.microsoft.com/office/drawing/2014/main" xmlns="" id="{00000000-0008-0000-0500-00006E000000}"/>
            </a:ext>
          </a:extLst>
        </xdr:cNvPr>
        <xdr:cNvSpPr txBox="1"/>
      </xdr:nvSpPr>
      <xdr:spPr>
        <a:xfrm>
          <a:off x="5740400" y="582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155941</xdr:rowOff>
    </xdr:from>
    <xdr:to>
      <xdr:col>30</xdr:col>
      <xdr:colOff>25400</xdr:colOff>
      <xdr:row>33</xdr:row>
      <xdr:rowOff>155941</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60804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332877</xdr:rowOff>
    </xdr:from>
    <xdr:to>
      <xdr:col>29</xdr:col>
      <xdr:colOff>127000</xdr:colOff>
      <xdr:row>35</xdr:row>
      <xdr:rowOff>66466</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flipV="1">
          <a:off x="5003800" y="6600327"/>
          <a:ext cx="647700" cy="76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122069</xdr:rowOff>
    </xdr:from>
    <xdr:ext cx="762000" cy="259045"/>
    <xdr:sp macro="" textlink="">
      <xdr:nvSpPr>
        <xdr:cNvPr id="113" name="人口1人当たり決算額の推移平均値テキスト445">
          <a:extLst>
            <a:ext uri="{FF2B5EF4-FFF2-40B4-BE49-F238E27FC236}">
              <a16:creationId xmlns:a16="http://schemas.microsoft.com/office/drawing/2014/main" xmlns="" id="{00000000-0008-0000-0500-000071000000}"/>
            </a:ext>
          </a:extLst>
        </xdr:cNvPr>
        <xdr:cNvSpPr txBox="1"/>
      </xdr:nvSpPr>
      <xdr:spPr>
        <a:xfrm>
          <a:off x="5740400" y="6732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149992</xdr:rowOff>
    </xdr:from>
    <xdr:to>
      <xdr:col>29</xdr:col>
      <xdr:colOff>177800</xdr:colOff>
      <xdr:row>35</xdr:row>
      <xdr:rowOff>251592</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5600700" y="6760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66466</xdr:rowOff>
    </xdr:from>
    <xdr:to>
      <xdr:col>26</xdr:col>
      <xdr:colOff>50800</xdr:colOff>
      <xdr:row>35</xdr:row>
      <xdr:rowOff>118999</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4305300" y="6676816"/>
          <a:ext cx="698500" cy="52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163228</xdr:rowOff>
    </xdr:from>
    <xdr:to>
      <xdr:col>26</xdr:col>
      <xdr:colOff>101600</xdr:colOff>
      <xdr:row>35</xdr:row>
      <xdr:rowOff>264828</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9530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249605</xdr:rowOff>
    </xdr:from>
    <xdr:ext cx="7366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4622800" y="6859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118999</xdr:rowOff>
    </xdr:from>
    <xdr:to>
      <xdr:col>22</xdr:col>
      <xdr:colOff>114300</xdr:colOff>
      <xdr:row>35</xdr:row>
      <xdr:rowOff>273670</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flipV="1">
          <a:off x="3606800" y="6729349"/>
          <a:ext cx="698500" cy="154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118994</xdr:rowOff>
    </xdr:from>
    <xdr:to>
      <xdr:col>22</xdr:col>
      <xdr:colOff>165100</xdr:colOff>
      <xdr:row>35</xdr:row>
      <xdr:rowOff>220594</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2545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205371</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924300" y="6815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147003</xdr:rowOff>
    </xdr:from>
    <xdr:to>
      <xdr:col>18</xdr:col>
      <xdr:colOff>177800</xdr:colOff>
      <xdr:row>35</xdr:row>
      <xdr:rowOff>273670</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a:off x="2908300" y="6757353"/>
          <a:ext cx="698500" cy="126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69502</xdr:rowOff>
    </xdr:from>
    <xdr:to>
      <xdr:col>19</xdr:col>
      <xdr:colOff>38100</xdr:colOff>
      <xdr:row>35</xdr:row>
      <xdr:rowOff>171102</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35560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181279</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225800" y="644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313372</xdr:rowOff>
    </xdr:from>
    <xdr:to>
      <xdr:col>15</xdr:col>
      <xdr:colOff>101600</xdr:colOff>
      <xdr:row>35</xdr:row>
      <xdr:rowOff>72072</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2857500" y="65808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82249</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2527300" y="634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282077</xdr:rowOff>
    </xdr:from>
    <xdr:to>
      <xdr:col>29</xdr:col>
      <xdr:colOff>177800</xdr:colOff>
      <xdr:row>35</xdr:row>
      <xdr:rowOff>40777</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5600700" y="6549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127154</xdr:rowOff>
    </xdr:from>
    <xdr:ext cx="762000" cy="259045"/>
    <xdr:sp macro="" textlink="">
      <xdr:nvSpPr>
        <xdr:cNvPr id="132" name="人口1人当たり決算額の推移該当値テキスト445">
          <a:extLst>
            <a:ext uri="{FF2B5EF4-FFF2-40B4-BE49-F238E27FC236}">
              <a16:creationId xmlns:a16="http://schemas.microsoft.com/office/drawing/2014/main" xmlns="" id="{00000000-0008-0000-0500-000084000000}"/>
            </a:ext>
          </a:extLst>
        </xdr:cNvPr>
        <xdr:cNvSpPr txBox="1"/>
      </xdr:nvSpPr>
      <xdr:spPr>
        <a:xfrm>
          <a:off x="5740400" y="6394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15666</xdr:rowOff>
    </xdr:from>
    <xdr:to>
      <xdr:col>26</xdr:col>
      <xdr:colOff>101600</xdr:colOff>
      <xdr:row>35</xdr:row>
      <xdr:rowOff>117266</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953000" y="6626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127444</xdr:rowOff>
    </xdr:from>
    <xdr:ext cx="7366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622800" y="6394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68199</xdr:rowOff>
    </xdr:from>
    <xdr:to>
      <xdr:col>22</xdr:col>
      <xdr:colOff>165100</xdr:colOff>
      <xdr:row>35</xdr:row>
      <xdr:rowOff>169799</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254500" y="6678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179976</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924300" y="6447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222870</xdr:rowOff>
    </xdr:from>
    <xdr:to>
      <xdr:col>19</xdr:col>
      <xdr:colOff>38100</xdr:colOff>
      <xdr:row>35</xdr:row>
      <xdr:rowOff>324470</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3556000" y="6833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309247</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225800" y="69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96203</xdr:rowOff>
    </xdr:from>
    <xdr:to>
      <xdr:col>15</xdr:col>
      <xdr:colOff>101600</xdr:colOff>
      <xdr:row>35</xdr:row>
      <xdr:rowOff>197803</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2857500" y="6706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182580</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2527300" y="6792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岩手県洋野町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17,131
17,071
302.92
11,529,612
11,188,490
320,821
6,785,591
14,513,841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138998</xdr:rowOff>
    </xdr:from>
    <xdr:to>
      <xdr:col>24</xdr:col>
      <xdr:colOff>62865</xdr:colOff>
      <xdr:row>39</xdr:row>
      <xdr:rowOff>164258</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282498"/>
          <a:ext cx="1270" cy="1568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168085</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85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164258</xdr:rowOff>
    </xdr:from>
    <xdr:to>
      <xdr:col>24</xdr:col>
      <xdr:colOff>152400</xdr:colOff>
      <xdr:row>39</xdr:row>
      <xdr:rowOff>164258</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85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85675</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05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138998</xdr:rowOff>
    </xdr:from>
    <xdr:to>
      <xdr:col>24</xdr:col>
      <xdr:colOff>152400</xdr:colOff>
      <xdr:row>30</xdr:row>
      <xdr:rowOff>138998</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2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69193</xdr:rowOff>
    </xdr:from>
    <xdr:to>
      <xdr:col>24</xdr:col>
      <xdr:colOff>63500</xdr:colOff>
      <xdr:row>36</xdr:row>
      <xdr:rowOff>19228</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6069943"/>
          <a:ext cx="838200" cy="12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47031</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219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68604</xdr:rowOff>
    </xdr:from>
    <xdr:to>
      <xdr:col>24</xdr:col>
      <xdr:colOff>114300</xdr:colOff>
      <xdr:row>36</xdr:row>
      <xdr:rowOff>170204</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19228</xdr:rowOff>
    </xdr:from>
    <xdr:to>
      <xdr:col>19</xdr:col>
      <xdr:colOff>177800</xdr:colOff>
      <xdr:row>36</xdr:row>
      <xdr:rowOff>33482</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6191428"/>
          <a:ext cx="889000" cy="1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66644</xdr:rowOff>
    </xdr:from>
    <xdr:to>
      <xdr:col>20</xdr:col>
      <xdr:colOff>38100</xdr:colOff>
      <xdr:row>36</xdr:row>
      <xdr:rowOff>168244</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159371</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633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33482</xdr:rowOff>
    </xdr:from>
    <xdr:to>
      <xdr:col>15</xdr:col>
      <xdr:colOff>50800</xdr:colOff>
      <xdr:row>36</xdr:row>
      <xdr:rowOff>54204</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2019300" y="6205682"/>
          <a:ext cx="889000" cy="2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158052</xdr:rowOff>
    </xdr:from>
    <xdr:to>
      <xdr:col>15</xdr:col>
      <xdr:colOff>101600</xdr:colOff>
      <xdr:row>36</xdr:row>
      <xdr:rowOff>88202</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79329</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625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54204</xdr:rowOff>
    </xdr:from>
    <xdr:to>
      <xdr:col>10</xdr:col>
      <xdr:colOff>114300</xdr:colOff>
      <xdr:row>36</xdr:row>
      <xdr:rowOff>129903</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6226404"/>
          <a:ext cx="889000" cy="7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2914</xdr:rowOff>
    </xdr:from>
    <xdr:to>
      <xdr:col>10</xdr:col>
      <xdr:colOff>165100</xdr:colOff>
      <xdr:row>36</xdr:row>
      <xdr:rowOff>104514</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1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121041</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59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28615</xdr:rowOff>
    </xdr:from>
    <xdr:to>
      <xdr:col>6</xdr:col>
      <xdr:colOff>38100</xdr:colOff>
      <xdr:row>36</xdr:row>
      <xdr:rowOff>130215</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20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146742</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597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18393</xdr:rowOff>
    </xdr:from>
    <xdr:to>
      <xdr:col>24</xdr:col>
      <xdr:colOff>114300</xdr:colOff>
      <xdr:row>35</xdr:row>
      <xdr:rowOff>119993</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0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41270</xdr:rowOff>
    </xdr:from>
    <xdr:ext cx="599010"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587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139878</xdr:rowOff>
    </xdr:from>
    <xdr:to>
      <xdr:col>20</xdr:col>
      <xdr:colOff>38100</xdr:colOff>
      <xdr:row>36</xdr:row>
      <xdr:rowOff>70028</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14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86555</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591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154132</xdr:rowOff>
    </xdr:from>
    <xdr:to>
      <xdr:col>15</xdr:col>
      <xdr:colOff>101600</xdr:colOff>
      <xdr:row>36</xdr:row>
      <xdr:rowOff>84282</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15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100809</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593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3404</xdr:rowOff>
    </xdr:from>
    <xdr:to>
      <xdr:col>10</xdr:col>
      <xdr:colOff>165100</xdr:colOff>
      <xdr:row>36</xdr:row>
      <xdr:rowOff>105004</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17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96131</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626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79103</xdr:rowOff>
    </xdr:from>
    <xdr:to>
      <xdr:col>6</xdr:col>
      <xdr:colOff>38100</xdr:colOff>
      <xdr:row>37</xdr:row>
      <xdr:rowOff>9253</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25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380</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634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xmlns=""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149362</xdr:rowOff>
    </xdr:from>
    <xdr:to>
      <xdr:col>24</xdr:col>
      <xdr:colOff>62865</xdr:colOff>
      <xdr:row>58</xdr:row>
      <xdr:rowOff>136682</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4633595" y="8721862"/>
          <a:ext cx="1270" cy="1358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140509</xdr:rowOff>
    </xdr:from>
    <xdr:ext cx="534377" cy="259045"/>
    <xdr:sp macro="" textlink="">
      <xdr:nvSpPr>
        <xdr:cNvPr id="117" name="物件費最小値テキスト">
          <a:extLst>
            <a:ext uri="{FF2B5EF4-FFF2-40B4-BE49-F238E27FC236}">
              <a16:creationId xmlns:a16="http://schemas.microsoft.com/office/drawing/2014/main" xmlns="" id="{00000000-0008-0000-0600-000075000000}"/>
            </a:ext>
          </a:extLst>
        </xdr:cNvPr>
        <xdr:cNvSpPr txBox="1"/>
      </xdr:nvSpPr>
      <xdr:spPr>
        <a:xfrm>
          <a:off x="4686300" y="1008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136682</xdr:rowOff>
    </xdr:from>
    <xdr:to>
      <xdr:col>24</xdr:col>
      <xdr:colOff>152400</xdr:colOff>
      <xdr:row>58</xdr:row>
      <xdr:rowOff>136682</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10080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96039</xdr:rowOff>
    </xdr:from>
    <xdr:ext cx="599010" cy="259045"/>
    <xdr:sp macro="" textlink="">
      <xdr:nvSpPr>
        <xdr:cNvPr id="119" name="物件費最大値テキスト">
          <a:extLst>
            <a:ext uri="{FF2B5EF4-FFF2-40B4-BE49-F238E27FC236}">
              <a16:creationId xmlns:a16="http://schemas.microsoft.com/office/drawing/2014/main" xmlns="" id="{00000000-0008-0000-0600-000077000000}"/>
            </a:ext>
          </a:extLst>
        </xdr:cNvPr>
        <xdr:cNvSpPr txBox="1"/>
      </xdr:nvSpPr>
      <xdr:spPr>
        <a:xfrm>
          <a:off x="4686300" y="849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149362</xdr:rowOff>
    </xdr:from>
    <xdr:to>
      <xdr:col>24</xdr:col>
      <xdr:colOff>152400</xdr:colOff>
      <xdr:row>50</xdr:row>
      <xdr:rowOff>149362</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8721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143404</xdr:rowOff>
    </xdr:from>
    <xdr:to>
      <xdr:col>24</xdr:col>
      <xdr:colOff>63500</xdr:colOff>
      <xdr:row>57</xdr:row>
      <xdr:rowOff>164953</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a:off x="3797300" y="9916054"/>
          <a:ext cx="838200" cy="2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4830</xdr:rowOff>
    </xdr:from>
    <xdr:ext cx="534377" cy="259045"/>
    <xdr:sp macro="" textlink="">
      <xdr:nvSpPr>
        <xdr:cNvPr id="122" name="物件費平均値テキスト">
          <a:extLst>
            <a:ext uri="{FF2B5EF4-FFF2-40B4-BE49-F238E27FC236}">
              <a16:creationId xmlns:a16="http://schemas.microsoft.com/office/drawing/2014/main" xmlns="" id="{00000000-0008-0000-0600-00007A000000}"/>
            </a:ext>
          </a:extLst>
        </xdr:cNvPr>
        <xdr:cNvSpPr txBox="1"/>
      </xdr:nvSpPr>
      <xdr:spPr>
        <a:xfrm>
          <a:off x="4686300" y="9606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153403</xdr:rowOff>
    </xdr:from>
    <xdr:to>
      <xdr:col>24</xdr:col>
      <xdr:colOff>114300</xdr:colOff>
      <xdr:row>57</xdr:row>
      <xdr:rowOff>83553</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4584700" y="975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120086</xdr:rowOff>
    </xdr:from>
    <xdr:to>
      <xdr:col>19</xdr:col>
      <xdr:colOff>177800</xdr:colOff>
      <xdr:row>57</xdr:row>
      <xdr:rowOff>143404</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a:off x="2908300" y="9892736"/>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1628</xdr:rowOff>
    </xdr:from>
    <xdr:to>
      <xdr:col>20</xdr:col>
      <xdr:colOff>38100</xdr:colOff>
      <xdr:row>57</xdr:row>
      <xdr:rowOff>103228</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3746500" y="977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119755</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3530111" y="954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110828</xdr:rowOff>
    </xdr:from>
    <xdr:to>
      <xdr:col>15</xdr:col>
      <xdr:colOff>50800</xdr:colOff>
      <xdr:row>57</xdr:row>
      <xdr:rowOff>120086</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a:off x="2019300" y="9883478"/>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54442</xdr:rowOff>
    </xdr:from>
    <xdr:to>
      <xdr:col>15</xdr:col>
      <xdr:colOff>101600</xdr:colOff>
      <xdr:row>57</xdr:row>
      <xdr:rowOff>156042</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2857500" y="98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1119</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641111" y="96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117244</xdr:rowOff>
    </xdr:from>
    <xdr:to>
      <xdr:col>10</xdr:col>
      <xdr:colOff>114300</xdr:colOff>
      <xdr:row>57</xdr:row>
      <xdr:rowOff>110828</xdr:rowOff>
    </xdr:to>
    <xdr:cxnSp macro="">
      <xdr:nvCxnSpPr>
        <xdr:cNvPr id="130" name="直線コネクタ 129">
          <a:extLst>
            <a:ext uri="{FF2B5EF4-FFF2-40B4-BE49-F238E27FC236}">
              <a16:creationId xmlns:a16="http://schemas.microsoft.com/office/drawing/2014/main" xmlns="" id="{00000000-0008-0000-0600-000082000000}"/>
            </a:ext>
          </a:extLst>
        </xdr:cNvPr>
        <xdr:cNvCxnSpPr/>
      </xdr:nvCxnSpPr>
      <xdr:spPr>
        <a:xfrm>
          <a:off x="1130300" y="9718444"/>
          <a:ext cx="889000" cy="16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106243</xdr:rowOff>
    </xdr:from>
    <xdr:to>
      <xdr:col>10</xdr:col>
      <xdr:colOff>165100</xdr:colOff>
      <xdr:row>58</xdr:row>
      <xdr:rowOff>36393</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968500" y="987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27520</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752111" y="997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135123</xdr:rowOff>
    </xdr:from>
    <xdr:to>
      <xdr:col>6</xdr:col>
      <xdr:colOff>38100</xdr:colOff>
      <xdr:row>58</xdr:row>
      <xdr:rowOff>65273</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079500" y="990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56400</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863111" y="1000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114153</xdr:rowOff>
    </xdr:from>
    <xdr:to>
      <xdr:col>24</xdr:col>
      <xdr:colOff>114300</xdr:colOff>
      <xdr:row>58</xdr:row>
      <xdr:rowOff>44303</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4584700" y="988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92580</xdr:rowOff>
    </xdr:from>
    <xdr:ext cx="534377" cy="259045"/>
    <xdr:sp macro="" textlink="">
      <xdr:nvSpPr>
        <xdr:cNvPr id="141" name="物件費該当値テキスト">
          <a:extLst>
            <a:ext uri="{FF2B5EF4-FFF2-40B4-BE49-F238E27FC236}">
              <a16:creationId xmlns:a16="http://schemas.microsoft.com/office/drawing/2014/main" xmlns="" id="{00000000-0008-0000-0600-00008D000000}"/>
            </a:ext>
          </a:extLst>
        </xdr:cNvPr>
        <xdr:cNvSpPr txBox="1"/>
      </xdr:nvSpPr>
      <xdr:spPr>
        <a:xfrm>
          <a:off x="4686300" y="986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92604</xdr:rowOff>
    </xdr:from>
    <xdr:to>
      <xdr:col>20</xdr:col>
      <xdr:colOff>38100</xdr:colOff>
      <xdr:row>58</xdr:row>
      <xdr:rowOff>22754</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3746500" y="986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13881</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3530111" y="995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69286</xdr:rowOff>
    </xdr:from>
    <xdr:to>
      <xdr:col>15</xdr:col>
      <xdr:colOff>101600</xdr:colOff>
      <xdr:row>57</xdr:row>
      <xdr:rowOff>170886</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2857500" y="984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162013</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2641111" y="993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60028</xdr:rowOff>
    </xdr:from>
    <xdr:to>
      <xdr:col>10</xdr:col>
      <xdr:colOff>165100</xdr:colOff>
      <xdr:row>57</xdr:row>
      <xdr:rowOff>161628</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968500" y="983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6705</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1752111" y="9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66444</xdr:rowOff>
    </xdr:from>
    <xdr:to>
      <xdr:col>6</xdr:col>
      <xdr:colOff>38100</xdr:colOff>
      <xdr:row>56</xdr:row>
      <xdr:rowOff>168044</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079500" y="966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13121</xdr:rowOff>
    </xdr:from>
    <xdr:ext cx="599010"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830795" y="9442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xmlns=""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113228</xdr:rowOff>
    </xdr:from>
    <xdr:to>
      <xdr:col>24</xdr:col>
      <xdr:colOff>62865</xdr:colOff>
      <xdr:row>78</xdr:row>
      <xdr:rowOff>63348</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flipV="1">
          <a:off x="4633595" y="12114728"/>
          <a:ext cx="1270"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67175</xdr:rowOff>
    </xdr:from>
    <xdr:ext cx="469744" cy="259045"/>
    <xdr:sp macro="" textlink="">
      <xdr:nvSpPr>
        <xdr:cNvPr id="172" name="維持補修費最小値テキスト">
          <a:extLst>
            <a:ext uri="{FF2B5EF4-FFF2-40B4-BE49-F238E27FC236}">
              <a16:creationId xmlns:a16="http://schemas.microsoft.com/office/drawing/2014/main" xmlns="" id="{00000000-0008-0000-0600-0000AC000000}"/>
            </a:ext>
          </a:extLst>
        </xdr:cNvPr>
        <xdr:cNvSpPr txBox="1"/>
      </xdr:nvSpPr>
      <xdr:spPr>
        <a:xfrm>
          <a:off x="4686300" y="1344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63348</xdr:rowOff>
    </xdr:from>
    <xdr:to>
      <xdr:col>24</xdr:col>
      <xdr:colOff>152400</xdr:colOff>
      <xdr:row>78</xdr:row>
      <xdr:rowOff>63348</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343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59905</xdr:rowOff>
    </xdr:from>
    <xdr:ext cx="534377" cy="259045"/>
    <xdr:sp macro="" textlink="">
      <xdr:nvSpPr>
        <xdr:cNvPr id="174" name="維持補修費最大値テキスト">
          <a:extLst>
            <a:ext uri="{FF2B5EF4-FFF2-40B4-BE49-F238E27FC236}">
              <a16:creationId xmlns:a16="http://schemas.microsoft.com/office/drawing/2014/main" xmlns="" id="{00000000-0008-0000-0600-0000AE000000}"/>
            </a:ext>
          </a:extLst>
        </xdr:cNvPr>
        <xdr:cNvSpPr txBox="1"/>
      </xdr:nvSpPr>
      <xdr:spPr>
        <a:xfrm>
          <a:off x="4686300" y="1188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113228</xdr:rowOff>
    </xdr:from>
    <xdr:to>
      <xdr:col>24</xdr:col>
      <xdr:colOff>152400</xdr:colOff>
      <xdr:row>70</xdr:row>
      <xdr:rowOff>113228</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211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34865</xdr:rowOff>
    </xdr:from>
    <xdr:to>
      <xdr:col>24</xdr:col>
      <xdr:colOff>63500</xdr:colOff>
      <xdr:row>76</xdr:row>
      <xdr:rowOff>54294</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3797300" y="13065065"/>
          <a:ext cx="838200" cy="1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21389</xdr:rowOff>
    </xdr:from>
    <xdr:ext cx="469744" cy="259045"/>
    <xdr:sp macro="" textlink="">
      <xdr:nvSpPr>
        <xdr:cNvPr id="177" name="維持補修費平均値テキスト">
          <a:extLst>
            <a:ext uri="{FF2B5EF4-FFF2-40B4-BE49-F238E27FC236}">
              <a16:creationId xmlns:a16="http://schemas.microsoft.com/office/drawing/2014/main" xmlns="" id="{00000000-0008-0000-0600-0000B1000000}"/>
            </a:ext>
          </a:extLst>
        </xdr:cNvPr>
        <xdr:cNvSpPr txBox="1"/>
      </xdr:nvSpPr>
      <xdr:spPr>
        <a:xfrm>
          <a:off x="4686300" y="12880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169962</xdr:rowOff>
    </xdr:from>
    <xdr:to>
      <xdr:col>24</xdr:col>
      <xdr:colOff>114300</xdr:colOff>
      <xdr:row>76</xdr:row>
      <xdr:rowOff>100112</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45847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34865</xdr:rowOff>
    </xdr:from>
    <xdr:to>
      <xdr:col>19</xdr:col>
      <xdr:colOff>177800</xdr:colOff>
      <xdr:row>77</xdr:row>
      <xdr:rowOff>16484</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2908300" y="13065065"/>
          <a:ext cx="889000" cy="15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xdr:rowOff>
    </xdr:from>
    <xdr:to>
      <xdr:col>20</xdr:col>
      <xdr:colOff>38100</xdr:colOff>
      <xdr:row>76</xdr:row>
      <xdr:rowOff>102169</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3746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93296</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3562428" y="1312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7294</xdr:rowOff>
    </xdr:from>
    <xdr:to>
      <xdr:col>15</xdr:col>
      <xdr:colOff>50800</xdr:colOff>
      <xdr:row>77</xdr:row>
      <xdr:rowOff>16484</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a:off x="2019300" y="13208944"/>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8113</xdr:rowOff>
    </xdr:from>
    <xdr:to>
      <xdr:col>15</xdr:col>
      <xdr:colOff>101600</xdr:colOff>
      <xdr:row>76</xdr:row>
      <xdr:rowOff>109713</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2857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126240</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2673428" y="1281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131882</xdr:rowOff>
    </xdr:from>
    <xdr:to>
      <xdr:col>10</xdr:col>
      <xdr:colOff>114300</xdr:colOff>
      <xdr:row>77</xdr:row>
      <xdr:rowOff>7294</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a:off x="1130300" y="12990632"/>
          <a:ext cx="889000" cy="21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26355</xdr:rowOff>
    </xdr:from>
    <xdr:to>
      <xdr:col>10</xdr:col>
      <xdr:colOff>165100</xdr:colOff>
      <xdr:row>76</xdr:row>
      <xdr:rowOff>127955</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968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144482</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1784428" y="1283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41900</xdr:rowOff>
    </xdr:from>
    <xdr:to>
      <xdr:col>6</xdr:col>
      <xdr:colOff>38100</xdr:colOff>
      <xdr:row>76</xdr:row>
      <xdr:rowOff>143500</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079500" y="130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134627</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895428" y="13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3494</xdr:rowOff>
    </xdr:from>
    <xdr:to>
      <xdr:col>24</xdr:col>
      <xdr:colOff>114300</xdr:colOff>
      <xdr:row>76</xdr:row>
      <xdr:rowOff>105094</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4584700" y="130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153371</xdr:rowOff>
    </xdr:from>
    <xdr:ext cx="469744" cy="259045"/>
    <xdr:sp macro="" textlink="">
      <xdr:nvSpPr>
        <xdr:cNvPr id="196" name="維持補修費該当値テキスト">
          <a:extLst>
            <a:ext uri="{FF2B5EF4-FFF2-40B4-BE49-F238E27FC236}">
              <a16:creationId xmlns:a16="http://schemas.microsoft.com/office/drawing/2014/main" xmlns="" id="{00000000-0008-0000-0600-0000C4000000}"/>
            </a:ext>
          </a:extLst>
        </xdr:cNvPr>
        <xdr:cNvSpPr txBox="1"/>
      </xdr:nvSpPr>
      <xdr:spPr>
        <a:xfrm>
          <a:off x="4686300" y="13012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155515</xdr:rowOff>
    </xdr:from>
    <xdr:to>
      <xdr:col>20</xdr:col>
      <xdr:colOff>38100</xdr:colOff>
      <xdr:row>76</xdr:row>
      <xdr:rowOff>85665</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3746500" y="1301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102191</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3562428" y="1278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137134</xdr:rowOff>
    </xdr:from>
    <xdr:to>
      <xdr:col>15</xdr:col>
      <xdr:colOff>101600</xdr:colOff>
      <xdr:row>77</xdr:row>
      <xdr:rowOff>67284</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2857500" y="1316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58411</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2673428" y="1326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127944</xdr:rowOff>
    </xdr:from>
    <xdr:to>
      <xdr:col>10</xdr:col>
      <xdr:colOff>165100</xdr:colOff>
      <xdr:row>77</xdr:row>
      <xdr:rowOff>58094</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968500" y="1315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49221</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1784428" y="1325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81082</xdr:rowOff>
    </xdr:from>
    <xdr:to>
      <xdr:col>6</xdr:col>
      <xdr:colOff>38100</xdr:colOff>
      <xdr:row>76</xdr:row>
      <xdr:rowOff>11232</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079500" y="1293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27759</xdr:rowOff>
    </xdr:from>
    <xdr:ext cx="534377"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863111" y="1271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xmlns=""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165940</xdr:rowOff>
    </xdr:from>
    <xdr:to>
      <xdr:col>24</xdr:col>
      <xdr:colOff>62865</xdr:colOff>
      <xdr:row>99</xdr:row>
      <xdr:rowOff>26967</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4633595" y="15596440"/>
          <a:ext cx="1270" cy="140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30794</xdr:rowOff>
    </xdr:from>
    <xdr:ext cx="534377" cy="259045"/>
    <xdr:sp macro="" textlink="">
      <xdr:nvSpPr>
        <xdr:cNvPr id="232" name="扶助費最小値テキスト">
          <a:extLst>
            <a:ext uri="{FF2B5EF4-FFF2-40B4-BE49-F238E27FC236}">
              <a16:creationId xmlns:a16="http://schemas.microsoft.com/office/drawing/2014/main" xmlns="" id="{00000000-0008-0000-0600-0000E8000000}"/>
            </a:ext>
          </a:extLst>
        </xdr:cNvPr>
        <xdr:cNvSpPr txBox="1"/>
      </xdr:nvSpPr>
      <xdr:spPr>
        <a:xfrm>
          <a:off x="4686300" y="1700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26967</xdr:rowOff>
    </xdr:from>
    <xdr:to>
      <xdr:col>24</xdr:col>
      <xdr:colOff>152400</xdr:colOff>
      <xdr:row>99</xdr:row>
      <xdr:rowOff>26967</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700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112617</xdr:rowOff>
    </xdr:from>
    <xdr:ext cx="599010" cy="259045"/>
    <xdr:sp macro="" textlink="">
      <xdr:nvSpPr>
        <xdr:cNvPr id="234" name="扶助費最大値テキスト">
          <a:extLst>
            <a:ext uri="{FF2B5EF4-FFF2-40B4-BE49-F238E27FC236}">
              <a16:creationId xmlns:a16="http://schemas.microsoft.com/office/drawing/2014/main" xmlns="" id="{00000000-0008-0000-0600-0000EA000000}"/>
            </a:ext>
          </a:extLst>
        </xdr:cNvPr>
        <xdr:cNvSpPr txBox="1"/>
      </xdr:nvSpPr>
      <xdr:spPr>
        <a:xfrm>
          <a:off x="4686300" y="15371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165940</xdr:rowOff>
    </xdr:from>
    <xdr:to>
      <xdr:col>24</xdr:col>
      <xdr:colOff>152400</xdr:colOff>
      <xdr:row>90</xdr:row>
      <xdr:rowOff>165940</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4546600" y="1559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171035</xdr:rowOff>
    </xdr:from>
    <xdr:to>
      <xdr:col>24</xdr:col>
      <xdr:colOff>63500</xdr:colOff>
      <xdr:row>97</xdr:row>
      <xdr:rowOff>60179</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flipV="1">
          <a:off x="3797300" y="16630235"/>
          <a:ext cx="838200" cy="6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33301</xdr:rowOff>
    </xdr:from>
    <xdr:ext cx="534377" cy="259045"/>
    <xdr:sp macro="" textlink="">
      <xdr:nvSpPr>
        <xdr:cNvPr id="237" name="扶助費平均値テキスト">
          <a:extLst>
            <a:ext uri="{FF2B5EF4-FFF2-40B4-BE49-F238E27FC236}">
              <a16:creationId xmlns:a16="http://schemas.microsoft.com/office/drawing/2014/main" xmlns="" id="{00000000-0008-0000-0600-0000ED000000}"/>
            </a:ext>
          </a:extLst>
        </xdr:cNvPr>
        <xdr:cNvSpPr txBox="1"/>
      </xdr:nvSpPr>
      <xdr:spPr>
        <a:xfrm>
          <a:off x="4686300" y="16321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10424</xdr:rowOff>
    </xdr:from>
    <xdr:to>
      <xdr:col>24</xdr:col>
      <xdr:colOff>114300</xdr:colOff>
      <xdr:row>96</xdr:row>
      <xdr:rowOff>112024</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45847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60179</xdr:rowOff>
    </xdr:from>
    <xdr:to>
      <xdr:col>19</xdr:col>
      <xdr:colOff>177800</xdr:colOff>
      <xdr:row>97</xdr:row>
      <xdr:rowOff>94535</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flipV="1">
          <a:off x="2908300" y="16690829"/>
          <a:ext cx="889000" cy="3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166004</xdr:rowOff>
    </xdr:from>
    <xdr:to>
      <xdr:col>20</xdr:col>
      <xdr:colOff>38100</xdr:colOff>
      <xdr:row>96</xdr:row>
      <xdr:rowOff>96154</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3746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112681</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3530111" y="162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94535</xdr:rowOff>
    </xdr:from>
    <xdr:to>
      <xdr:col>15</xdr:col>
      <xdr:colOff>50800</xdr:colOff>
      <xdr:row>97</xdr:row>
      <xdr:rowOff>132026</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flipV="1">
          <a:off x="2019300" y="16725185"/>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58138</xdr:rowOff>
    </xdr:from>
    <xdr:to>
      <xdr:col>15</xdr:col>
      <xdr:colOff>101600</xdr:colOff>
      <xdr:row>96</xdr:row>
      <xdr:rowOff>159738</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2857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4815</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2641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132026</xdr:rowOff>
    </xdr:from>
    <xdr:to>
      <xdr:col>10</xdr:col>
      <xdr:colOff>114300</xdr:colOff>
      <xdr:row>98</xdr:row>
      <xdr:rowOff>51101</xdr:rowOff>
    </xdr:to>
    <xdr:cxnSp macro="">
      <xdr:nvCxnSpPr>
        <xdr:cNvPr id="245" name="直線コネクタ 244">
          <a:extLst>
            <a:ext uri="{FF2B5EF4-FFF2-40B4-BE49-F238E27FC236}">
              <a16:creationId xmlns:a16="http://schemas.microsoft.com/office/drawing/2014/main" xmlns="" id="{00000000-0008-0000-0600-0000F5000000}"/>
            </a:ext>
          </a:extLst>
        </xdr:cNvPr>
        <xdr:cNvCxnSpPr/>
      </xdr:nvCxnSpPr>
      <xdr:spPr>
        <a:xfrm flipV="1">
          <a:off x="1130300" y="16762676"/>
          <a:ext cx="889000" cy="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71428</xdr:rowOff>
    </xdr:from>
    <xdr:to>
      <xdr:col>10</xdr:col>
      <xdr:colOff>165100</xdr:colOff>
      <xdr:row>97</xdr:row>
      <xdr:rowOff>1578</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1968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18105</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1752111" y="1630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9478</xdr:rowOff>
    </xdr:from>
    <xdr:to>
      <xdr:col>6</xdr:col>
      <xdr:colOff>38100</xdr:colOff>
      <xdr:row>97</xdr:row>
      <xdr:rowOff>111078</xdr:rowOff>
    </xdr:to>
    <xdr:sp macro="" textlink="">
      <xdr:nvSpPr>
        <xdr:cNvPr id="248" name="フローチャート: 判断 247">
          <a:extLst>
            <a:ext uri="{FF2B5EF4-FFF2-40B4-BE49-F238E27FC236}">
              <a16:creationId xmlns:a16="http://schemas.microsoft.com/office/drawing/2014/main" xmlns="" id="{00000000-0008-0000-0600-0000F8000000}"/>
            </a:ext>
          </a:extLst>
        </xdr:cNvPr>
        <xdr:cNvSpPr/>
      </xdr:nvSpPr>
      <xdr:spPr>
        <a:xfrm>
          <a:off x="1079500" y="1664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127605</xdr:rowOff>
    </xdr:from>
    <xdr:ext cx="534377"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863111" y="1641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120235</xdr:rowOff>
    </xdr:from>
    <xdr:to>
      <xdr:col>24</xdr:col>
      <xdr:colOff>114300</xdr:colOff>
      <xdr:row>97</xdr:row>
      <xdr:rowOff>50385</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4584700" y="1657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98662</xdr:rowOff>
    </xdr:from>
    <xdr:ext cx="534377" cy="259045"/>
    <xdr:sp macro="" textlink="">
      <xdr:nvSpPr>
        <xdr:cNvPr id="256" name="扶助費該当値テキスト">
          <a:extLst>
            <a:ext uri="{FF2B5EF4-FFF2-40B4-BE49-F238E27FC236}">
              <a16:creationId xmlns:a16="http://schemas.microsoft.com/office/drawing/2014/main" xmlns="" id="{00000000-0008-0000-0600-000000010000}"/>
            </a:ext>
          </a:extLst>
        </xdr:cNvPr>
        <xdr:cNvSpPr txBox="1"/>
      </xdr:nvSpPr>
      <xdr:spPr>
        <a:xfrm>
          <a:off x="4686300" y="1655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9379</xdr:rowOff>
    </xdr:from>
    <xdr:to>
      <xdr:col>20</xdr:col>
      <xdr:colOff>38100</xdr:colOff>
      <xdr:row>97</xdr:row>
      <xdr:rowOff>110979</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3746500" y="1664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102106</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3530111" y="1673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43735</xdr:rowOff>
    </xdr:from>
    <xdr:to>
      <xdr:col>15</xdr:col>
      <xdr:colOff>101600</xdr:colOff>
      <xdr:row>97</xdr:row>
      <xdr:rowOff>145335</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2857500" y="166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136462</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2641111" y="167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81226</xdr:rowOff>
    </xdr:from>
    <xdr:to>
      <xdr:col>10</xdr:col>
      <xdr:colOff>165100</xdr:colOff>
      <xdr:row>98</xdr:row>
      <xdr:rowOff>11376</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1968500" y="1671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2503</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1752111" y="1680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301</xdr:rowOff>
    </xdr:from>
    <xdr:to>
      <xdr:col>6</xdr:col>
      <xdr:colOff>38100</xdr:colOff>
      <xdr:row>98</xdr:row>
      <xdr:rowOff>101901</xdr:rowOff>
    </xdr:to>
    <xdr:sp macro="" textlink="">
      <xdr:nvSpPr>
        <xdr:cNvPr id="263" name="楕円 262">
          <a:extLst>
            <a:ext uri="{FF2B5EF4-FFF2-40B4-BE49-F238E27FC236}">
              <a16:creationId xmlns:a16="http://schemas.microsoft.com/office/drawing/2014/main" xmlns="" id="{00000000-0008-0000-0600-000007010000}"/>
            </a:ext>
          </a:extLst>
        </xdr:cNvPr>
        <xdr:cNvSpPr/>
      </xdr:nvSpPr>
      <xdr:spPr>
        <a:xfrm>
          <a:off x="1079500" y="1680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93028</xdr:rowOff>
    </xdr:from>
    <xdr:ext cx="534377"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863111" y="1689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xmlns=""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139983</xdr:rowOff>
    </xdr:from>
    <xdr:to>
      <xdr:col>54</xdr:col>
      <xdr:colOff>189865</xdr:colOff>
      <xdr:row>37</xdr:row>
      <xdr:rowOff>138987</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flipV="1">
          <a:off x="10475595" y="5454933"/>
          <a:ext cx="1270" cy="102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142814</xdr:rowOff>
    </xdr:from>
    <xdr:ext cx="534377" cy="259045"/>
    <xdr:sp macro="" textlink="">
      <xdr:nvSpPr>
        <xdr:cNvPr id="287" name="補助費等最小値テキスト">
          <a:extLst>
            <a:ext uri="{FF2B5EF4-FFF2-40B4-BE49-F238E27FC236}">
              <a16:creationId xmlns:a16="http://schemas.microsoft.com/office/drawing/2014/main" xmlns="" id="{00000000-0008-0000-0600-00001F010000}"/>
            </a:ext>
          </a:extLst>
        </xdr:cNvPr>
        <xdr:cNvSpPr txBox="1"/>
      </xdr:nvSpPr>
      <xdr:spPr>
        <a:xfrm>
          <a:off x="10528300" y="64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138987</xdr:rowOff>
    </xdr:from>
    <xdr:to>
      <xdr:col>55</xdr:col>
      <xdr:colOff>88900</xdr:colOff>
      <xdr:row>37</xdr:row>
      <xdr:rowOff>138987</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648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86660</xdr:rowOff>
    </xdr:from>
    <xdr:ext cx="599010" cy="259045"/>
    <xdr:sp macro="" textlink="">
      <xdr:nvSpPr>
        <xdr:cNvPr id="289" name="補助費等最大値テキスト">
          <a:extLst>
            <a:ext uri="{FF2B5EF4-FFF2-40B4-BE49-F238E27FC236}">
              <a16:creationId xmlns:a16="http://schemas.microsoft.com/office/drawing/2014/main" xmlns="" id="{00000000-0008-0000-0600-000021010000}"/>
            </a:ext>
          </a:extLst>
        </xdr:cNvPr>
        <xdr:cNvSpPr txBox="1"/>
      </xdr:nvSpPr>
      <xdr:spPr>
        <a:xfrm>
          <a:off x="10528300" y="523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139983</xdr:rowOff>
    </xdr:from>
    <xdr:to>
      <xdr:col>55</xdr:col>
      <xdr:colOff>88900</xdr:colOff>
      <xdr:row>31</xdr:row>
      <xdr:rowOff>139983</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10388600" y="5454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60261</xdr:rowOff>
    </xdr:from>
    <xdr:to>
      <xdr:col>55</xdr:col>
      <xdr:colOff>0</xdr:colOff>
      <xdr:row>36</xdr:row>
      <xdr:rowOff>90482</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9639300" y="6232461"/>
          <a:ext cx="838200" cy="3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6246</xdr:rowOff>
    </xdr:from>
    <xdr:ext cx="534377" cy="259045"/>
    <xdr:sp macro="" textlink="">
      <xdr:nvSpPr>
        <xdr:cNvPr id="292" name="補助費等平均値テキスト">
          <a:extLst>
            <a:ext uri="{FF2B5EF4-FFF2-40B4-BE49-F238E27FC236}">
              <a16:creationId xmlns:a16="http://schemas.microsoft.com/office/drawing/2014/main" xmlns="" id="{00000000-0008-0000-0600-000024010000}"/>
            </a:ext>
          </a:extLst>
        </xdr:cNvPr>
        <xdr:cNvSpPr txBox="1"/>
      </xdr:nvSpPr>
      <xdr:spPr>
        <a:xfrm>
          <a:off x="10528300" y="600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154819</xdr:rowOff>
    </xdr:from>
    <xdr:to>
      <xdr:col>55</xdr:col>
      <xdr:colOff>50800</xdr:colOff>
      <xdr:row>36</xdr:row>
      <xdr:rowOff>84969</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104267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60261</xdr:rowOff>
    </xdr:from>
    <xdr:to>
      <xdr:col>50</xdr:col>
      <xdr:colOff>114300</xdr:colOff>
      <xdr:row>36</xdr:row>
      <xdr:rowOff>70896</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8750300" y="6232461"/>
          <a:ext cx="889000" cy="1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169152</xdr:rowOff>
    </xdr:from>
    <xdr:to>
      <xdr:col>50</xdr:col>
      <xdr:colOff>165100</xdr:colOff>
      <xdr:row>36</xdr:row>
      <xdr:rowOff>99302</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9588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115829</xdr:rowOff>
    </xdr:from>
    <xdr:ext cx="534377"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9372111" y="59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70896</xdr:rowOff>
    </xdr:from>
    <xdr:to>
      <xdr:col>45</xdr:col>
      <xdr:colOff>177800</xdr:colOff>
      <xdr:row>36</xdr:row>
      <xdr:rowOff>117988</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flipV="1">
          <a:off x="7861300" y="6243096"/>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24682</xdr:rowOff>
    </xdr:from>
    <xdr:to>
      <xdr:col>46</xdr:col>
      <xdr:colOff>38100</xdr:colOff>
      <xdr:row>36</xdr:row>
      <xdr:rowOff>126282</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8699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117409</xdr:rowOff>
    </xdr:from>
    <xdr:ext cx="534377"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8483111" y="62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103513</xdr:rowOff>
    </xdr:from>
    <xdr:to>
      <xdr:col>41</xdr:col>
      <xdr:colOff>50800</xdr:colOff>
      <xdr:row>36</xdr:row>
      <xdr:rowOff>117988</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a:off x="6972300" y="6275713"/>
          <a:ext cx="889000" cy="1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65761</xdr:rowOff>
    </xdr:from>
    <xdr:to>
      <xdr:col>41</xdr:col>
      <xdr:colOff>101600</xdr:colOff>
      <xdr:row>36</xdr:row>
      <xdr:rowOff>167361</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7810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12438</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7594111" y="601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75591</xdr:rowOff>
    </xdr:from>
    <xdr:to>
      <xdr:col>36</xdr:col>
      <xdr:colOff>165100</xdr:colOff>
      <xdr:row>37</xdr:row>
      <xdr:rowOff>5741</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6921500" y="62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168318</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705111" y="63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39682</xdr:rowOff>
    </xdr:from>
    <xdr:to>
      <xdr:col>55</xdr:col>
      <xdr:colOff>50800</xdr:colOff>
      <xdr:row>36</xdr:row>
      <xdr:rowOff>141282</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10426700" y="621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18109</xdr:rowOff>
    </xdr:from>
    <xdr:ext cx="534377" cy="259045"/>
    <xdr:sp macro="" textlink="">
      <xdr:nvSpPr>
        <xdr:cNvPr id="311" name="補助費等該当値テキスト">
          <a:extLst>
            <a:ext uri="{FF2B5EF4-FFF2-40B4-BE49-F238E27FC236}">
              <a16:creationId xmlns:a16="http://schemas.microsoft.com/office/drawing/2014/main" xmlns="" id="{00000000-0008-0000-0600-000037010000}"/>
            </a:ext>
          </a:extLst>
        </xdr:cNvPr>
        <xdr:cNvSpPr txBox="1"/>
      </xdr:nvSpPr>
      <xdr:spPr>
        <a:xfrm>
          <a:off x="10528300" y="619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9461</xdr:rowOff>
    </xdr:from>
    <xdr:to>
      <xdr:col>50</xdr:col>
      <xdr:colOff>165100</xdr:colOff>
      <xdr:row>36</xdr:row>
      <xdr:rowOff>111061</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9588500" y="61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102188</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9372111" y="627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20096</xdr:rowOff>
    </xdr:from>
    <xdr:to>
      <xdr:col>46</xdr:col>
      <xdr:colOff>38100</xdr:colOff>
      <xdr:row>36</xdr:row>
      <xdr:rowOff>121696</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8699500" y="619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138223</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8483111" y="59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67188</xdr:rowOff>
    </xdr:from>
    <xdr:to>
      <xdr:col>41</xdr:col>
      <xdr:colOff>101600</xdr:colOff>
      <xdr:row>36</xdr:row>
      <xdr:rowOff>168788</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7810500" y="623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159915</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7594111" y="633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52713</xdr:rowOff>
    </xdr:from>
    <xdr:to>
      <xdr:col>36</xdr:col>
      <xdr:colOff>165100</xdr:colOff>
      <xdr:row>36</xdr:row>
      <xdr:rowOff>154313</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6921500" y="62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170840</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6705111" y="600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xmlns=""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xmlns=""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91822</xdr:rowOff>
    </xdr:from>
    <xdr:to>
      <xdr:col>54</xdr:col>
      <xdr:colOff>189865</xdr:colOff>
      <xdr:row>58</xdr:row>
      <xdr:rowOff>130794</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10475595" y="8664322"/>
          <a:ext cx="1270" cy="1410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134621</xdr:rowOff>
    </xdr:from>
    <xdr:ext cx="534377" cy="259045"/>
    <xdr:sp macro="" textlink="">
      <xdr:nvSpPr>
        <xdr:cNvPr id="346" name="普通建設事業費最小値テキスト">
          <a:extLst>
            <a:ext uri="{FF2B5EF4-FFF2-40B4-BE49-F238E27FC236}">
              <a16:creationId xmlns:a16="http://schemas.microsoft.com/office/drawing/2014/main" xmlns="" id="{00000000-0008-0000-0600-00005A010000}"/>
            </a:ext>
          </a:extLst>
        </xdr:cNvPr>
        <xdr:cNvSpPr txBox="1"/>
      </xdr:nvSpPr>
      <xdr:spPr>
        <a:xfrm>
          <a:off x="10528300" y="1007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130794</xdr:rowOff>
    </xdr:from>
    <xdr:to>
      <xdr:col>55</xdr:col>
      <xdr:colOff>88900</xdr:colOff>
      <xdr:row>58</xdr:row>
      <xdr:rowOff>130794</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10388600" y="1007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38499</xdr:rowOff>
    </xdr:from>
    <xdr:ext cx="599010" cy="259045"/>
    <xdr:sp macro="" textlink="">
      <xdr:nvSpPr>
        <xdr:cNvPr id="348" name="普通建設事業費最大値テキスト">
          <a:extLst>
            <a:ext uri="{FF2B5EF4-FFF2-40B4-BE49-F238E27FC236}">
              <a16:creationId xmlns:a16="http://schemas.microsoft.com/office/drawing/2014/main" xmlns="" id="{00000000-0008-0000-0600-00005C010000}"/>
            </a:ext>
          </a:extLst>
        </xdr:cNvPr>
        <xdr:cNvSpPr txBox="1"/>
      </xdr:nvSpPr>
      <xdr:spPr>
        <a:xfrm>
          <a:off x="10528300" y="843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91822</xdr:rowOff>
    </xdr:from>
    <xdr:to>
      <xdr:col>55</xdr:col>
      <xdr:colOff>88900</xdr:colOff>
      <xdr:row>50</xdr:row>
      <xdr:rowOff>91822</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10388600" y="866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9144</xdr:rowOff>
    </xdr:from>
    <xdr:to>
      <xdr:col>55</xdr:col>
      <xdr:colOff>0</xdr:colOff>
      <xdr:row>57</xdr:row>
      <xdr:rowOff>82057</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9639300" y="9781794"/>
          <a:ext cx="838200" cy="7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23223</xdr:rowOff>
    </xdr:from>
    <xdr:ext cx="599010" cy="259045"/>
    <xdr:sp macro="" textlink="">
      <xdr:nvSpPr>
        <xdr:cNvPr id="351" name="普通建設事業費平均値テキスト">
          <a:extLst>
            <a:ext uri="{FF2B5EF4-FFF2-40B4-BE49-F238E27FC236}">
              <a16:creationId xmlns:a16="http://schemas.microsoft.com/office/drawing/2014/main" xmlns="" id="{00000000-0008-0000-0600-00005F010000}"/>
            </a:ext>
          </a:extLst>
        </xdr:cNvPr>
        <xdr:cNvSpPr txBox="1"/>
      </xdr:nvSpPr>
      <xdr:spPr>
        <a:xfrm>
          <a:off x="10528300" y="97958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44796</xdr:rowOff>
    </xdr:from>
    <xdr:to>
      <xdr:col>55</xdr:col>
      <xdr:colOff>50800</xdr:colOff>
      <xdr:row>57</xdr:row>
      <xdr:rowOff>146396</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10426700" y="981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163987</xdr:rowOff>
    </xdr:from>
    <xdr:to>
      <xdr:col>50</xdr:col>
      <xdr:colOff>114300</xdr:colOff>
      <xdr:row>57</xdr:row>
      <xdr:rowOff>9144</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a:off x="8750300" y="9765187"/>
          <a:ext cx="889000" cy="1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74002</xdr:rowOff>
    </xdr:from>
    <xdr:to>
      <xdr:col>50</xdr:col>
      <xdr:colOff>165100</xdr:colOff>
      <xdr:row>58</xdr:row>
      <xdr:rowOff>4152</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9588500" y="984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166729</xdr:rowOff>
    </xdr:from>
    <xdr:ext cx="534377"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9372111" y="99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4562</xdr:rowOff>
    </xdr:from>
    <xdr:to>
      <xdr:col>45</xdr:col>
      <xdr:colOff>177800</xdr:colOff>
      <xdr:row>56</xdr:row>
      <xdr:rowOff>163987</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a:off x="7861300" y="9434312"/>
          <a:ext cx="889000" cy="33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75396</xdr:rowOff>
    </xdr:from>
    <xdr:to>
      <xdr:col>46</xdr:col>
      <xdr:colOff>38100</xdr:colOff>
      <xdr:row>58</xdr:row>
      <xdr:rowOff>5546</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8699500" y="984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168123</xdr:rowOff>
    </xdr:from>
    <xdr:ext cx="534377"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8483111" y="994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143025</xdr:rowOff>
    </xdr:from>
    <xdr:to>
      <xdr:col>41</xdr:col>
      <xdr:colOff>50800</xdr:colOff>
      <xdr:row>55</xdr:row>
      <xdr:rowOff>4562</xdr:rowOff>
    </xdr:to>
    <xdr:cxnSp macro="">
      <xdr:nvCxnSpPr>
        <xdr:cNvPr id="359" name="直線コネクタ 358">
          <a:extLst>
            <a:ext uri="{FF2B5EF4-FFF2-40B4-BE49-F238E27FC236}">
              <a16:creationId xmlns:a16="http://schemas.microsoft.com/office/drawing/2014/main" xmlns="" id="{00000000-0008-0000-0600-000067010000}"/>
            </a:ext>
          </a:extLst>
        </xdr:cNvPr>
        <xdr:cNvCxnSpPr/>
      </xdr:nvCxnSpPr>
      <xdr:spPr>
        <a:xfrm>
          <a:off x="6972300" y="9401325"/>
          <a:ext cx="889000" cy="3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58879</xdr:rowOff>
    </xdr:from>
    <xdr:to>
      <xdr:col>41</xdr:col>
      <xdr:colOff>101600</xdr:colOff>
      <xdr:row>57</xdr:row>
      <xdr:rowOff>160479</xdr:rowOff>
    </xdr:to>
    <xdr:sp macro="" textlink="">
      <xdr:nvSpPr>
        <xdr:cNvPr id="360" name="フローチャート: 判断 359">
          <a:extLst>
            <a:ext uri="{FF2B5EF4-FFF2-40B4-BE49-F238E27FC236}">
              <a16:creationId xmlns:a16="http://schemas.microsoft.com/office/drawing/2014/main" xmlns="" id="{00000000-0008-0000-0600-000068010000}"/>
            </a:ext>
          </a:extLst>
        </xdr:cNvPr>
        <xdr:cNvSpPr/>
      </xdr:nvSpPr>
      <xdr:spPr>
        <a:xfrm>
          <a:off x="7810500" y="983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151606</xdr:rowOff>
    </xdr:from>
    <xdr:ext cx="59901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7561795" y="992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5219</xdr:rowOff>
    </xdr:from>
    <xdr:to>
      <xdr:col>36</xdr:col>
      <xdr:colOff>165100</xdr:colOff>
      <xdr:row>57</xdr:row>
      <xdr:rowOff>106819</xdr:rowOff>
    </xdr:to>
    <xdr:sp macro="" textlink="">
      <xdr:nvSpPr>
        <xdr:cNvPr id="362" name="フローチャート: 判断 361">
          <a:extLst>
            <a:ext uri="{FF2B5EF4-FFF2-40B4-BE49-F238E27FC236}">
              <a16:creationId xmlns:a16="http://schemas.microsoft.com/office/drawing/2014/main" xmlns="" id="{00000000-0008-0000-0600-00006A010000}"/>
            </a:ext>
          </a:extLst>
        </xdr:cNvPr>
        <xdr:cNvSpPr/>
      </xdr:nvSpPr>
      <xdr:spPr>
        <a:xfrm>
          <a:off x="6921500" y="97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97946</xdr:rowOff>
    </xdr:from>
    <xdr:ext cx="59901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672795" y="987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31257</xdr:rowOff>
    </xdr:from>
    <xdr:to>
      <xdr:col>55</xdr:col>
      <xdr:colOff>50800</xdr:colOff>
      <xdr:row>57</xdr:row>
      <xdr:rowOff>132857</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10426700" y="980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54134</xdr:rowOff>
    </xdr:from>
    <xdr:ext cx="599010" cy="259045"/>
    <xdr:sp macro="" textlink="">
      <xdr:nvSpPr>
        <xdr:cNvPr id="370" name="普通建設事業費該当値テキスト">
          <a:extLst>
            <a:ext uri="{FF2B5EF4-FFF2-40B4-BE49-F238E27FC236}">
              <a16:creationId xmlns:a16="http://schemas.microsoft.com/office/drawing/2014/main" xmlns="" id="{00000000-0008-0000-0600-000072010000}"/>
            </a:ext>
          </a:extLst>
        </xdr:cNvPr>
        <xdr:cNvSpPr txBox="1"/>
      </xdr:nvSpPr>
      <xdr:spPr>
        <a:xfrm>
          <a:off x="10528300" y="965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129794</xdr:rowOff>
    </xdr:from>
    <xdr:to>
      <xdr:col>50</xdr:col>
      <xdr:colOff>165100</xdr:colOff>
      <xdr:row>57</xdr:row>
      <xdr:rowOff>59944</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9588500" y="973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76471</xdr:rowOff>
    </xdr:from>
    <xdr:ext cx="599010"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9339795" y="950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113187</xdr:rowOff>
    </xdr:from>
    <xdr:to>
      <xdr:col>46</xdr:col>
      <xdr:colOff>38100</xdr:colOff>
      <xdr:row>57</xdr:row>
      <xdr:rowOff>43337</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8699500" y="971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59864</xdr:rowOff>
    </xdr:from>
    <xdr:ext cx="599010"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8450795" y="948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125212</xdr:rowOff>
    </xdr:from>
    <xdr:to>
      <xdr:col>41</xdr:col>
      <xdr:colOff>101600</xdr:colOff>
      <xdr:row>55</xdr:row>
      <xdr:rowOff>55362</xdr:rowOff>
    </xdr:to>
    <xdr:sp macro="" textlink="">
      <xdr:nvSpPr>
        <xdr:cNvPr id="375" name="楕円 374">
          <a:extLst>
            <a:ext uri="{FF2B5EF4-FFF2-40B4-BE49-F238E27FC236}">
              <a16:creationId xmlns:a16="http://schemas.microsoft.com/office/drawing/2014/main" xmlns="" id="{00000000-0008-0000-0600-000077010000}"/>
            </a:ext>
          </a:extLst>
        </xdr:cNvPr>
        <xdr:cNvSpPr/>
      </xdr:nvSpPr>
      <xdr:spPr>
        <a:xfrm>
          <a:off x="7810500" y="938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71889</xdr:rowOff>
    </xdr:from>
    <xdr:ext cx="599010"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7561795" y="915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92225</xdr:rowOff>
    </xdr:from>
    <xdr:to>
      <xdr:col>36</xdr:col>
      <xdr:colOff>165100</xdr:colOff>
      <xdr:row>55</xdr:row>
      <xdr:rowOff>22375</xdr:rowOff>
    </xdr:to>
    <xdr:sp macro="" textlink="">
      <xdr:nvSpPr>
        <xdr:cNvPr id="377" name="楕円 376">
          <a:extLst>
            <a:ext uri="{FF2B5EF4-FFF2-40B4-BE49-F238E27FC236}">
              <a16:creationId xmlns:a16="http://schemas.microsoft.com/office/drawing/2014/main" xmlns="" id="{00000000-0008-0000-0600-000079010000}"/>
            </a:ext>
          </a:extLst>
        </xdr:cNvPr>
        <xdr:cNvSpPr/>
      </xdr:nvSpPr>
      <xdr:spPr>
        <a:xfrm>
          <a:off x="6921500" y="93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38902</xdr:rowOff>
    </xdr:from>
    <xdr:ext cx="599010" cy="259045"/>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6672795" y="912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xmlns=""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xmlns=""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134503</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flipV="1">
          <a:off x="10475595" y="12993253"/>
          <a:ext cx="1270" cy="595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xmlns=""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81180</xdr:rowOff>
    </xdr:from>
    <xdr:ext cx="534377" cy="259045"/>
    <xdr:sp macro="" textlink="">
      <xdr:nvSpPr>
        <xdr:cNvPr id="405" name="普通建設事業費 （ うち新規整備　）最大値テキスト">
          <a:extLst>
            <a:ext uri="{FF2B5EF4-FFF2-40B4-BE49-F238E27FC236}">
              <a16:creationId xmlns:a16="http://schemas.microsoft.com/office/drawing/2014/main" xmlns="" id="{00000000-0008-0000-0600-000095010000}"/>
            </a:ext>
          </a:extLst>
        </xdr:cNvPr>
        <xdr:cNvSpPr txBox="1"/>
      </xdr:nvSpPr>
      <xdr:spPr>
        <a:xfrm>
          <a:off x="10528300" y="1276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134503</xdr:rowOff>
    </xdr:from>
    <xdr:to>
      <xdr:col>55</xdr:col>
      <xdr:colOff>88900</xdr:colOff>
      <xdr:row>75</xdr:row>
      <xdr:rowOff>134503</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10388600" y="1299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146002</xdr:rowOff>
    </xdr:from>
    <xdr:to>
      <xdr:col>55</xdr:col>
      <xdr:colOff>0</xdr:colOff>
      <xdr:row>76</xdr:row>
      <xdr:rowOff>100633</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9639300" y="12833302"/>
          <a:ext cx="838200" cy="29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10687</xdr:rowOff>
    </xdr:from>
    <xdr:ext cx="534377" cy="259045"/>
    <xdr:sp macro="" textlink="">
      <xdr:nvSpPr>
        <xdr:cNvPr id="408" name="普通建設事業費 （ うち新規整備　）平均値テキスト">
          <a:extLst>
            <a:ext uri="{FF2B5EF4-FFF2-40B4-BE49-F238E27FC236}">
              <a16:creationId xmlns:a16="http://schemas.microsoft.com/office/drawing/2014/main" xmlns="" id="{00000000-0008-0000-0600-000098010000}"/>
            </a:ext>
          </a:extLst>
        </xdr:cNvPr>
        <xdr:cNvSpPr txBox="1"/>
      </xdr:nvSpPr>
      <xdr:spPr>
        <a:xfrm>
          <a:off x="10528300" y="13383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32260</xdr:rowOff>
    </xdr:from>
    <xdr:to>
      <xdr:col>55</xdr:col>
      <xdr:colOff>50800</xdr:colOff>
      <xdr:row>78</xdr:row>
      <xdr:rowOff>133860</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10426700" y="1340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2913</xdr:rowOff>
    </xdr:from>
    <xdr:to>
      <xdr:col>50</xdr:col>
      <xdr:colOff>114300</xdr:colOff>
      <xdr:row>74</xdr:row>
      <xdr:rowOff>146002</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a:off x="8750300" y="12690213"/>
          <a:ext cx="889000" cy="1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131930</xdr:rowOff>
    </xdr:from>
    <xdr:to>
      <xdr:col>50</xdr:col>
      <xdr:colOff>165100</xdr:colOff>
      <xdr:row>78</xdr:row>
      <xdr:rowOff>62080</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9588500" y="1333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53207</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9372111" y="1342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129962</xdr:rowOff>
    </xdr:from>
    <xdr:to>
      <xdr:col>45</xdr:col>
      <xdr:colOff>177800</xdr:colOff>
      <xdr:row>74</xdr:row>
      <xdr:rowOff>2913</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a:off x="7861300" y="12302912"/>
          <a:ext cx="889000" cy="38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75070</xdr:rowOff>
    </xdr:from>
    <xdr:to>
      <xdr:col>46</xdr:col>
      <xdr:colOff>38100</xdr:colOff>
      <xdr:row>78</xdr:row>
      <xdr:rowOff>5220</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8699500" y="1327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167797</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8483111" y="133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30493</xdr:rowOff>
    </xdr:from>
    <xdr:to>
      <xdr:col>41</xdr:col>
      <xdr:colOff>101600</xdr:colOff>
      <xdr:row>77</xdr:row>
      <xdr:rowOff>132093</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7810500" y="132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123220</xdr:rowOff>
    </xdr:from>
    <xdr:ext cx="534377"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7594111" y="133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49833</xdr:rowOff>
    </xdr:from>
    <xdr:to>
      <xdr:col>55</xdr:col>
      <xdr:colOff>50800</xdr:colOff>
      <xdr:row>76</xdr:row>
      <xdr:rowOff>151433</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10426700" y="1308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72710</xdr:rowOff>
    </xdr:from>
    <xdr:ext cx="534377" cy="259045"/>
    <xdr:sp macro="" textlink="">
      <xdr:nvSpPr>
        <xdr:cNvPr id="424" name="普通建設事業費 （ うち新規整備　）該当値テキスト">
          <a:extLst>
            <a:ext uri="{FF2B5EF4-FFF2-40B4-BE49-F238E27FC236}">
              <a16:creationId xmlns:a16="http://schemas.microsoft.com/office/drawing/2014/main" xmlns="" id="{00000000-0008-0000-0600-0000A8010000}"/>
            </a:ext>
          </a:extLst>
        </xdr:cNvPr>
        <xdr:cNvSpPr txBox="1"/>
      </xdr:nvSpPr>
      <xdr:spPr>
        <a:xfrm>
          <a:off x="10528300" y="1293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95202</xdr:rowOff>
    </xdr:from>
    <xdr:to>
      <xdr:col>50</xdr:col>
      <xdr:colOff>165100</xdr:colOff>
      <xdr:row>75</xdr:row>
      <xdr:rowOff>25352</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9588500" y="1278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41879</xdr:rowOff>
    </xdr:from>
    <xdr:ext cx="534377"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9372111" y="1255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123563</xdr:rowOff>
    </xdr:from>
    <xdr:to>
      <xdr:col>46</xdr:col>
      <xdr:colOff>38100</xdr:colOff>
      <xdr:row>74</xdr:row>
      <xdr:rowOff>53713</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8699500" y="1263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70240</xdr:rowOff>
    </xdr:from>
    <xdr:ext cx="599010"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8450795" y="1241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79162</xdr:rowOff>
    </xdr:from>
    <xdr:to>
      <xdr:col>41</xdr:col>
      <xdr:colOff>101600</xdr:colOff>
      <xdr:row>72</xdr:row>
      <xdr:rowOff>9312</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7810500" y="122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70</xdr:row>
      <xdr:rowOff>25839</xdr:rowOff>
    </xdr:from>
    <xdr:ext cx="599010"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7561795" y="1202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xmlns=""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129589</xdr:rowOff>
    </xdr:from>
    <xdr:to>
      <xdr:col>54</xdr:col>
      <xdr:colOff>189865</xdr:colOff>
      <xdr:row>98</xdr:row>
      <xdr:rowOff>106949</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flipV="1">
          <a:off x="10475595" y="15560089"/>
          <a:ext cx="1270" cy="1348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110776</xdr:rowOff>
    </xdr:from>
    <xdr:ext cx="534377" cy="259045"/>
    <xdr:sp macro="" textlink="">
      <xdr:nvSpPr>
        <xdr:cNvPr id="455" name="普通建設事業費 （ うち更新整備　）最小値テキスト">
          <a:extLst>
            <a:ext uri="{FF2B5EF4-FFF2-40B4-BE49-F238E27FC236}">
              <a16:creationId xmlns:a16="http://schemas.microsoft.com/office/drawing/2014/main" xmlns="" id="{00000000-0008-0000-0600-0000C7010000}"/>
            </a:ext>
          </a:extLst>
        </xdr:cNvPr>
        <xdr:cNvSpPr txBox="1"/>
      </xdr:nvSpPr>
      <xdr:spPr>
        <a:xfrm>
          <a:off x="10528300" y="1691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106949</xdr:rowOff>
    </xdr:from>
    <xdr:to>
      <xdr:col>55</xdr:col>
      <xdr:colOff>88900</xdr:colOff>
      <xdr:row>98</xdr:row>
      <xdr:rowOff>106949</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690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76266</xdr:rowOff>
    </xdr:from>
    <xdr:ext cx="599010" cy="259045"/>
    <xdr:sp macro="" textlink="">
      <xdr:nvSpPr>
        <xdr:cNvPr id="457" name="普通建設事業費 （ うち更新整備　）最大値テキスト">
          <a:extLst>
            <a:ext uri="{FF2B5EF4-FFF2-40B4-BE49-F238E27FC236}">
              <a16:creationId xmlns:a16="http://schemas.microsoft.com/office/drawing/2014/main" xmlns="" id="{00000000-0008-0000-0600-0000C9010000}"/>
            </a:ext>
          </a:extLst>
        </xdr:cNvPr>
        <xdr:cNvSpPr txBox="1"/>
      </xdr:nvSpPr>
      <xdr:spPr>
        <a:xfrm>
          <a:off x="10528300" y="153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129589</xdr:rowOff>
    </xdr:from>
    <xdr:to>
      <xdr:col>55</xdr:col>
      <xdr:colOff>88900</xdr:colOff>
      <xdr:row>90</xdr:row>
      <xdr:rowOff>129589</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5560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92425</xdr:rowOff>
    </xdr:from>
    <xdr:to>
      <xdr:col>55</xdr:col>
      <xdr:colOff>0</xdr:colOff>
      <xdr:row>99</xdr:row>
      <xdr:rowOff>116</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flipV="1">
          <a:off x="9639300" y="16723075"/>
          <a:ext cx="838200" cy="25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97604</xdr:rowOff>
    </xdr:from>
    <xdr:ext cx="534377" cy="259045"/>
    <xdr:sp macro="" textlink="">
      <xdr:nvSpPr>
        <xdr:cNvPr id="460" name="普通建設事業費 （ うち更新整備　）平均値テキスト">
          <a:extLst>
            <a:ext uri="{FF2B5EF4-FFF2-40B4-BE49-F238E27FC236}">
              <a16:creationId xmlns:a16="http://schemas.microsoft.com/office/drawing/2014/main" xmlns="" id="{00000000-0008-0000-0600-0000CC010000}"/>
            </a:ext>
          </a:extLst>
        </xdr:cNvPr>
        <xdr:cNvSpPr txBox="1"/>
      </xdr:nvSpPr>
      <xdr:spPr>
        <a:xfrm>
          <a:off x="10528300" y="16385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74727</xdr:rowOff>
    </xdr:from>
    <xdr:to>
      <xdr:col>55</xdr:col>
      <xdr:colOff>50800</xdr:colOff>
      <xdr:row>97</xdr:row>
      <xdr:rowOff>4877</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10426700" y="1653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116</xdr:rowOff>
    </xdr:from>
    <xdr:to>
      <xdr:col>50</xdr:col>
      <xdr:colOff>114300</xdr:colOff>
      <xdr:row>99</xdr:row>
      <xdr:rowOff>40694</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flipV="1">
          <a:off x="8750300" y="16973666"/>
          <a:ext cx="889000" cy="4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122115</xdr:rowOff>
    </xdr:from>
    <xdr:to>
      <xdr:col>50</xdr:col>
      <xdr:colOff>165100</xdr:colOff>
      <xdr:row>97</xdr:row>
      <xdr:rowOff>52265</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9588500" y="1658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68792</xdr:rowOff>
    </xdr:from>
    <xdr:ext cx="534377"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9372111" y="1635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40694</xdr:rowOff>
    </xdr:from>
    <xdr:to>
      <xdr:col>45</xdr:col>
      <xdr:colOff>177800</xdr:colOff>
      <xdr:row>99</xdr:row>
      <xdr:rowOff>43498</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flipV="1">
          <a:off x="7861300" y="17014244"/>
          <a:ext cx="889000" cy="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23582</xdr:rowOff>
    </xdr:from>
    <xdr:to>
      <xdr:col>46</xdr:col>
      <xdr:colOff>38100</xdr:colOff>
      <xdr:row>97</xdr:row>
      <xdr:rowOff>125182</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8699500" y="1665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141709</xdr:rowOff>
    </xdr:from>
    <xdr:ext cx="534377"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8483111" y="1642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17690</xdr:rowOff>
    </xdr:from>
    <xdr:to>
      <xdr:col>41</xdr:col>
      <xdr:colOff>101600</xdr:colOff>
      <xdr:row>97</xdr:row>
      <xdr:rowOff>119290</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7810500" y="1664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135817</xdr:rowOff>
    </xdr:from>
    <xdr:ext cx="534377"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7594111" y="1642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41625</xdr:rowOff>
    </xdr:from>
    <xdr:to>
      <xdr:col>55</xdr:col>
      <xdr:colOff>50800</xdr:colOff>
      <xdr:row>97</xdr:row>
      <xdr:rowOff>143225</xdr:rowOff>
    </xdr:to>
    <xdr:sp macro="" textlink="">
      <xdr:nvSpPr>
        <xdr:cNvPr id="475" name="楕円 474">
          <a:extLst>
            <a:ext uri="{FF2B5EF4-FFF2-40B4-BE49-F238E27FC236}">
              <a16:creationId xmlns:a16="http://schemas.microsoft.com/office/drawing/2014/main" xmlns="" id="{00000000-0008-0000-0600-0000DB010000}"/>
            </a:ext>
          </a:extLst>
        </xdr:cNvPr>
        <xdr:cNvSpPr/>
      </xdr:nvSpPr>
      <xdr:spPr>
        <a:xfrm>
          <a:off x="10426700" y="166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20052</xdr:rowOff>
    </xdr:from>
    <xdr:ext cx="534377" cy="259045"/>
    <xdr:sp macro="" textlink="">
      <xdr:nvSpPr>
        <xdr:cNvPr id="476" name="普通建設事業費 （ うち更新整備　）該当値テキスト">
          <a:extLst>
            <a:ext uri="{FF2B5EF4-FFF2-40B4-BE49-F238E27FC236}">
              <a16:creationId xmlns:a16="http://schemas.microsoft.com/office/drawing/2014/main" xmlns="" id="{00000000-0008-0000-0600-0000DC010000}"/>
            </a:ext>
          </a:extLst>
        </xdr:cNvPr>
        <xdr:cNvSpPr txBox="1"/>
      </xdr:nvSpPr>
      <xdr:spPr>
        <a:xfrm>
          <a:off x="10528300" y="1665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120766</xdr:rowOff>
    </xdr:from>
    <xdr:to>
      <xdr:col>50</xdr:col>
      <xdr:colOff>165100</xdr:colOff>
      <xdr:row>99</xdr:row>
      <xdr:rowOff>50916</xdr:rowOff>
    </xdr:to>
    <xdr:sp macro="" textlink="">
      <xdr:nvSpPr>
        <xdr:cNvPr id="477" name="楕円 476">
          <a:extLst>
            <a:ext uri="{FF2B5EF4-FFF2-40B4-BE49-F238E27FC236}">
              <a16:creationId xmlns:a16="http://schemas.microsoft.com/office/drawing/2014/main" xmlns="" id="{00000000-0008-0000-0600-0000DD010000}"/>
            </a:ext>
          </a:extLst>
        </xdr:cNvPr>
        <xdr:cNvSpPr/>
      </xdr:nvSpPr>
      <xdr:spPr>
        <a:xfrm>
          <a:off x="9588500" y="1692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42043</xdr:rowOff>
    </xdr:from>
    <xdr:ext cx="469744"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9404428" y="1701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161344</xdr:rowOff>
    </xdr:from>
    <xdr:to>
      <xdr:col>46</xdr:col>
      <xdr:colOff>38100</xdr:colOff>
      <xdr:row>99</xdr:row>
      <xdr:rowOff>91494</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8699500" y="1696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99</xdr:row>
      <xdr:rowOff>82621</xdr:rowOff>
    </xdr:from>
    <xdr:ext cx="378565"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8561017" y="17056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164148</xdr:rowOff>
    </xdr:from>
    <xdr:to>
      <xdr:col>41</xdr:col>
      <xdr:colOff>101600</xdr:colOff>
      <xdr:row>99</xdr:row>
      <xdr:rowOff>94298</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7810500" y="1696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99</xdr:row>
      <xdr:rowOff>85425</xdr:rowOff>
    </xdr:from>
    <xdr:ext cx="378565"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7672017" y="17058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a16="http://schemas.microsoft.com/office/drawing/2014/main" xmlns="" id="{00000000-0008-0000-06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xmlns=""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38670</xdr:rowOff>
    </xdr:from>
    <xdr:to>
      <xdr:col>85</xdr:col>
      <xdr:colOff>126364</xdr:colOff>
      <xdr:row>39</xdr:row>
      <xdr:rowOff>98878</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flipV="1">
          <a:off x="16317595" y="5353620"/>
          <a:ext cx="1269" cy="1431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9" name="災害復旧事業費最小値テキスト">
          <a:extLst>
            <a:ext uri="{FF2B5EF4-FFF2-40B4-BE49-F238E27FC236}">
              <a16:creationId xmlns:a16="http://schemas.microsoft.com/office/drawing/2014/main" xmlns="" id="{00000000-0008-0000-0600-0000FD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156797</xdr:rowOff>
    </xdr:from>
    <xdr:ext cx="599010" cy="259045"/>
    <xdr:sp macro="" textlink="">
      <xdr:nvSpPr>
        <xdr:cNvPr id="511" name="災害復旧事業費最大値テキスト">
          <a:extLst>
            <a:ext uri="{FF2B5EF4-FFF2-40B4-BE49-F238E27FC236}">
              <a16:creationId xmlns:a16="http://schemas.microsoft.com/office/drawing/2014/main" xmlns="" id="{00000000-0008-0000-0600-0000FF010000}"/>
            </a:ext>
          </a:extLst>
        </xdr:cNvPr>
        <xdr:cNvSpPr txBox="1"/>
      </xdr:nvSpPr>
      <xdr:spPr>
        <a:xfrm>
          <a:off x="16370300" y="512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38670</xdr:rowOff>
    </xdr:from>
    <xdr:to>
      <xdr:col>86</xdr:col>
      <xdr:colOff>25400</xdr:colOff>
      <xdr:row>31</xdr:row>
      <xdr:rowOff>38670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6230600" y="53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128150</xdr:rowOff>
    </xdr:from>
    <xdr:to>
      <xdr:col>85</xdr:col>
      <xdr:colOff>127000</xdr:colOff>
      <xdr:row>39</xdr:row>
      <xdr:rowOff>29014</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flipV="1">
          <a:off x="15481300" y="6471800"/>
          <a:ext cx="838200" cy="24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115181</xdr:rowOff>
    </xdr:from>
    <xdr:ext cx="469744" cy="259045"/>
    <xdr:sp macro="" textlink="">
      <xdr:nvSpPr>
        <xdr:cNvPr id="514" name="災害復旧事業費平均値テキスト">
          <a:extLst>
            <a:ext uri="{FF2B5EF4-FFF2-40B4-BE49-F238E27FC236}">
              <a16:creationId xmlns:a16="http://schemas.microsoft.com/office/drawing/2014/main" xmlns="" id="{00000000-0008-0000-0600-000002020000}"/>
            </a:ext>
          </a:extLst>
        </xdr:cNvPr>
        <xdr:cNvSpPr txBox="1"/>
      </xdr:nvSpPr>
      <xdr:spPr>
        <a:xfrm>
          <a:off x="16370300" y="6630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136754</xdr:rowOff>
    </xdr:from>
    <xdr:to>
      <xdr:col>85</xdr:col>
      <xdr:colOff>177800</xdr:colOff>
      <xdr:row>39</xdr:row>
      <xdr:rowOff>66904</xdr:rowOff>
    </xdr:to>
    <xdr:sp macro="" textlink="">
      <xdr:nvSpPr>
        <xdr:cNvPr id="515" name="フローチャート: 判断 514">
          <a:extLst>
            <a:ext uri="{FF2B5EF4-FFF2-40B4-BE49-F238E27FC236}">
              <a16:creationId xmlns:a16="http://schemas.microsoft.com/office/drawing/2014/main" xmlns="" id="{00000000-0008-0000-0600-000003020000}"/>
            </a:ext>
          </a:extLst>
        </xdr:cNvPr>
        <xdr:cNvSpPr/>
      </xdr:nvSpPr>
      <xdr:spPr>
        <a:xfrm>
          <a:off x="16268700" y="665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29014</xdr:rowOff>
    </xdr:from>
    <xdr:to>
      <xdr:col>81</xdr:col>
      <xdr:colOff>50800</xdr:colOff>
      <xdr:row>39</xdr:row>
      <xdr:rowOff>98878</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flipV="1">
          <a:off x="14592300" y="6715564"/>
          <a:ext cx="889000" cy="6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170401</xdr:rowOff>
    </xdr:from>
    <xdr:to>
      <xdr:col>81</xdr:col>
      <xdr:colOff>101600</xdr:colOff>
      <xdr:row>39</xdr:row>
      <xdr:rowOff>100551</xdr:rowOff>
    </xdr:to>
    <xdr:sp macro="" textlink="">
      <xdr:nvSpPr>
        <xdr:cNvPr id="517" name="フローチャート: 判断 516">
          <a:extLst>
            <a:ext uri="{FF2B5EF4-FFF2-40B4-BE49-F238E27FC236}">
              <a16:creationId xmlns:a16="http://schemas.microsoft.com/office/drawing/2014/main" xmlns="" id="{00000000-0008-0000-0600-000005020000}"/>
            </a:ext>
          </a:extLst>
        </xdr:cNvPr>
        <xdr:cNvSpPr/>
      </xdr:nvSpPr>
      <xdr:spPr>
        <a:xfrm>
          <a:off x="154305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91678</xdr:rowOff>
    </xdr:from>
    <xdr:ext cx="469744"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5246428" y="677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86904</xdr:rowOff>
    </xdr:from>
    <xdr:to>
      <xdr:col>76</xdr:col>
      <xdr:colOff>114300</xdr:colOff>
      <xdr:row>39</xdr:row>
      <xdr:rowOff>98878</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3703300" y="6773454"/>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1531</xdr:rowOff>
    </xdr:from>
    <xdr:to>
      <xdr:col>76</xdr:col>
      <xdr:colOff>165100</xdr:colOff>
      <xdr:row>39</xdr:row>
      <xdr:rowOff>103131</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4541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119658</xdr:rowOff>
    </xdr:from>
    <xdr:ext cx="469744"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4357428"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71414</xdr:rowOff>
    </xdr:from>
    <xdr:to>
      <xdr:col>71</xdr:col>
      <xdr:colOff>177800</xdr:colOff>
      <xdr:row>39</xdr:row>
      <xdr:rowOff>86904</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2814300" y="6243614"/>
          <a:ext cx="889000" cy="52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136275</xdr:rowOff>
    </xdr:from>
    <xdr:to>
      <xdr:col>72</xdr:col>
      <xdr:colOff>38100</xdr:colOff>
      <xdr:row>39</xdr:row>
      <xdr:rowOff>66425</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3652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82952</xdr:rowOff>
    </xdr:from>
    <xdr:ext cx="469744"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3468428"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140389</xdr:rowOff>
    </xdr:from>
    <xdr:to>
      <xdr:col>67</xdr:col>
      <xdr:colOff>101600</xdr:colOff>
      <xdr:row>39</xdr:row>
      <xdr:rowOff>70539</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2763500" y="66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61666</xdr:rowOff>
    </xdr:from>
    <xdr:ext cx="469744"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2579428" y="674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77350</xdr:rowOff>
    </xdr:from>
    <xdr:to>
      <xdr:col>85</xdr:col>
      <xdr:colOff>177800</xdr:colOff>
      <xdr:row>38</xdr:row>
      <xdr:rowOff>7500</xdr:rowOff>
    </xdr:to>
    <xdr:sp macro="" textlink="">
      <xdr:nvSpPr>
        <xdr:cNvPr id="532" name="楕円 531">
          <a:extLst>
            <a:ext uri="{FF2B5EF4-FFF2-40B4-BE49-F238E27FC236}">
              <a16:creationId xmlns:a16="http://schemas.microsoft.com/office/drawing/2014/main" xmlns="" id="{00000000-0008-0000-0600-000014020000}"/>
            </a:ext>
          </a:extLst>
        </xdr:cNvPr>
        <xdr:cNvSpPr/>
      </xdr:nvSpPr>
      <xdr:spPr>
        <a:xfrm>
          <a:off x="16268700" y="64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100227</xdr:rowOff>
    </xdr:from>
    <xdr:ext cx="534377" cy="259045"/>
    <xdr:sp macro="" textlink="">
      <xdr:nvSpPr>
        <xdr:cNvPr id="533" name="災害復旧事業費該当値テキスト">
          <a:extLst>
            <a:ext uri="{FF2B5EF4-FFF2-40B4-BE49-F238E27FC236}">
              <a16:creationId xmlns:a16="http://schemas.microsoft.com/office/drawing/2014/main" xmlns="" id="{00000000-0008-0000-0600-000015020000}"/>
            </a:ext>
          </a:extLst>
        </xdr:cNvPr>
        <xdr:cNvSpPr txBox="1"/>
      </xdr:nvSpPr>
      <xdr:spPr>
        <a:xfrm>
          <a:off x="16370300" y="627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149664</xdr:rowOff>
    </xdr:from>
    <xdr:to>
      <xdr:col>81</xdr:col>
      <xdr:colOff>101600</xdr:colOff>
      <xdr:row>39</xdr:row>
      <xdr:rowOff>79814</xdr:rowOff>
    </xdr:to>
    <xdr:sp macro="" textlink="">
      <xdr:nvSpPr>
        <xdr:cNvPr id="534" name="楕円 533">
          <a:extLst>
            <a:ext uri="{FF2B5EF4-FFF2-40B4-BE49-F238E27FC236}">
              <a16:creationId xmlns:a16="http://schemas.microsoft.com/office/drawing/2014/main" xmlns="" id="{00000000-0008-0000-0600-000016020000}"/>
            </a:ext>
          </a:extLst>
        </xdr:cNvPr>
        <xdr:cNvSpPr/>
      </xdr:nvSpPr>
      <xdr:spPr>
        <a:xfrm>
          <a:off x="15430500" y="666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96341</xdr:rowOff>
    </xdr:from>
    <xdr:ext cx="469744"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5246428" y="643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6" name="楕円 535">
          <a:extLst>
            <a:ext uri="{FF2B5EF4-FFF2-40B4-BE49-F238E27FC236}">
              <a16:creationId xmlns:a16="http://schemas.microsoft.com/office/drawing/2014/main" xmlns="" id="{00000000-0008-0000-0600-000018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36104</xdr:rowOff>
    </xdr:from>
    <xdr:to>
      <xdr:col>72</xdr:col>
      <xdr:colOff>38100</xdr:colOff>
      <xdr:row>39</xdr:row>
      <xdr:rowOff>137704</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3652500" y="672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128831</xdr:rowOff>
    </xdr:from>
    <xdr:ext cx="469744"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3468428" y="681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20614</xdr:rowOff>
    </xdr:from>
    <xdr:to>
      <xdr:col>67</xdr:col>
      <xdr:colOff>101600</xdr:colOff>
      <xdr:row>36</xdr:row>
      <xdr:rowOff>122214</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2763500" y="619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138741</xdr:rowOff>
    </xdr:from>
    <xdr:ext cx="534377"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2547111" y="596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xmlns=""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xmlns=""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xmlns=""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xmlns=""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xmlns=""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xmlns=""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xmlns=""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xmlns=""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xmlns=""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xmlns=""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xmlns=""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44014</xdr:rowOff>
    </xdr:from>
    <xdr:to>
      <xdr:col>85</xdr:col>
      <xdr:colOff>126364</xdr:colOff>
      <xdr:row>78</xdr:row>
      <xdr:rowOff>29601</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flipV="1">
          <a:off x="16317595" y="12045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33428</xdr:rowOff>
    </xdr:from>
    <xdr:ext cx="534377" cy="259045"/>
    <xdr:sp macro="" textlink="">
      <xdr:nvSpPr>
        <xdr:cNvPr id="617" name="公債費最小値テキスト">
          <a:extLst>
            <a:ext uri="{FF2B5EF4-FFF2-40B4-BE49-F238E27FC236}">
              <a16:creationId xmlns:a16="http://schemas.microsoft.com/office/drawing/2014/main" xmlns="" id="{00000000-0008-0000-0600-000069020000}"/>
            </a:ext>
          </a:extLst>
        </xdr:cNvPr>
        <xdr:cNvSpPr txBox="1"/>
      </xdr:nvSpPr>
      <xdr:spPr>
        <a:xfrm>
          <a:off x="16370300" y="1340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29601</xdr:rowOff>
    </xdr:from>
    <xdr:to>
      <xdr:col>86</xdr:col>
      <xdr:colOff>25400</xdr:colOff>
      <xdr:row>78</xdr:row>
      <xdr:rowOff>29601</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6230600" y="1340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162141</xdr:rowOff>
    </xdr:from>
    <xdr:ext cx="599010" cy="259045"/>
    <xdr:sp macro="" textlink="">
      <xdr:nvSpPr>
        <xdr:cNvPr id="619" name="公債費最大値テキスト">
          <a:extLst>
            <a:ext uri="{FF2B5EF4-FFF2-40B4-BE49-F238E27FC236}">
              <a16:creationId xmlns:a16="http://schemas.microsoft.com/office/drawing/2014/main" xmlns="" id="{00000000-0008-0000-0600-00006B020000}"/>
            </a:ext>
          </a:extLst>
        </xdr:cNvPr>
        <xdr:cNvSpPr txBox="1"/>
      </xdr:nvSpPr>
      <xdr:spPr>
        <a:xfrm>
          <a:off x="16370300" y="1182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44014</xdr:rowOff>
    </xdr:from>
    <xdr:to>
      <xdr:col>86</xdr:col>
      <xdr:colOff>25400</xdr:colOff>
      <xdr:row>70</xdr:row>
      <xdr:rowOff>44014</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6230600" y="12045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132428</xdr:rowOff>
    </xdr:from>
    <xdr:to>
      <xdr:col>85</xdr:col>
      <xdr:colOff>127000</xdr:colOff>
      <xdr:row>74</xdr:row>
      <xdr:rowOff>51885</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flipV="1">
          <a:off x="15481300" y="12648278"/>
          <a:ext cx="838200" cy="9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59772</xdr:rowOff>
    </xdr:from>
    <xdr:ext cx="534377" cy="259045"/>
    <xdr:sp macro="" textlink="">
      <xdr:nvSpPr>
        <xdr:cNvPr id="622" name="公債費平均値テキスト">
          <a:extLst>
            <a:ext uri="{FF2B5EF4-FFF2-40B4-BE49-F238E27FC236}">
              <a16:creationId xmlns:a16="http://schemas.microsoft.com/office/drawing/2014/main" xmlns="" id="{00000000-0008-0000-0600-00006E020000}"/>
            </a:ext>
          </a:extLst>
        </xdr:cNvPr>
        <xdr:cNvSpPr txBox="1"/>
      </xdr:nvSpPr>
      <xdr:spPr>
        <a:xfrm>
          <a:off x="16370300" y="12747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81345</xdr:rowOff>
    </xdr:from>
    <xdr:to>
      <xdr:col>85</xdr:col>
      <xdr:colOff>177800</xdr:colOff>
      <xdr:row>75</xdr:row>
      <xdr:rowOff>11495</xdr:rowOff>
    </xdr:to>
    <xdr:sp macro="" textlink="">
      <xdr:nvSpPr>
        <xdr:cNvPr id="623" name="フローチャート: 判断 622">
          <a:extLst>
            <a:ext uri="{FF2B5EF4-FFF2-40B4-BE49-F238E27FC236}">
              <a16:creationId xmlns:a16="http://schemas.microsoft.com/office/drawing/2014/main" xmlns="" id="{00000000-0008-0000-0600-00006F020000}"/>
            </a:ext>
          </a:extLst>
        </xdr:cNvPr>
        <xdr:cNvSpPr/>
      </xdr:nvSpPr>
      <xdr:spPr>
        <a:xfrm>
          <a:off x="16268700" y="127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51885</xdr:rowOff>
    </xdr:from>
    <xdr:to>
      <xdr:col>81</xdr:col>
      <xdr:colOff>50800</xdr:colOff>
      <xdr:row>74</xdr:row>
      <xdr:rowOff>96603</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flipV="1">
          <a:off x="14592300" y="12739185"/>
          <a:ext cx="889000" cy="4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72451</xdr:rowOff>
    </xdr:from>
    <xdr:to>
      <xdr:col>81</xdr:col>
      <xdr:colOff>101600</xdr:colOff>
      <xdr:row>75</xdr:row>
      <xdr:rowOff>2601</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5430500" y="127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165178</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5214111" y="1285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96603</xdr:rowOff>
    </xdr:from>
    <xdr:to>
      <xdr:col>76</xdr:col>
      <xdr:colOff>114300</xdr:colOff>
      <xdr:row>74</xdr:row>
      <xdr:rowOff>146101</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flipV="1">
          <a:off x="13703300" y="12783903"/>
          <a:ext cx="889000" cy="4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34896</xdr:rowOff>
    </xdr:from>
    <xdr:to>
      <xdr:col>76</xdr:col>
      <xdr:colOff>165100</xdr:colOff>
      <xdr:row>74</xdr:row>
      <xdr:rowOff>136496</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4541500" y="1272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153023</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4325111" y="1249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146101</xdr:rowOff>
    </xdr:from>
    <xdr:to>
      <xdr:col>71</xdr:col>
      <xdr:colOff>177800</xdr:colOff>
      <xdr:row>74</xdr:row>
      <xdr:rowOff>155637</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flipV="1">
          <a:off x="12814300" y="12833401"/>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19296</xdr:rowOff>
    </xdr:from>
    <xdr:to>
      <xdr:col>72</xdr:col>
      <xdr:colOff>38100</xdr:colOff>
      <xdr:row>74</xdr:row>
      <xdr:rowOff>120896</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3652500" y="12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137423</xdr:rowOff>
    </xdr:from>
    <xdr:ext cx="534377"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3436111" y="1248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2783</xdr:rowOff>
    </xdr:from>
    <xdr:to>
      <xdr:col>67</xdr:col>
      <xdr:colOff>101600</xdr:colOff>
      <xdr:row>74</xdr:row>
      <xdr:rowOff>104383</xdr:rowOff>
    </xdr:to>
    <xdr:sp macro="" textlink="">
      <xdr:nvSpPr>
        <xdr:cNvPr id="633" name="フローチャート: 判断 632">
          <a:extLst>
            <a:ext uri="{FF2B5EF4-FFF2-40B4-BE49-F238E27FC236}">
              <a16:creationId xmlns:a16="http://schemas.microsoft.com/office/drawing/2014/main" xmlns="" id="{00000000-0008-0000-0600-000079020000}"/>
            </a:ext>
          </a:extLst>
        </xdr:cNvPr>
        <xdr:cNvSpPr/>
      </xdr:nvSpPr>
      <xdr:spPr>
        <a:xfrm>
          <a:off x="12763500" y="1269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120910</xdr:rowOff>
    </xdr:from>
    <xdr:ext cx="534377"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2547111" y="1246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81628</xdr:rowOff>
    </xdr:from>
    <xdr:to>
      <xdr:col>85</xdr:col>
      <xdr:colOff>177800</xdr:colOff>
      <xdr:row>74</xdr:row>
      <xdr:rowOff>11778</xdr:rowOff>
    </xdr:to>
    <xdr:sp macro="" textlink="">
      <xdr:nvSpPr>
        <xdr:cNvPr id="640" name="楕円 639">
          <a:extLst>
            <a:ext uri="{FF2B5EF4-FFF2-40B4-BE49-F238E27FC236}">
              <a16:creationId xmlns:a16="http://schemas.microsoft.com/office/drawing/2014/main" xmlns="" id="{00000000-0008-0000-0600-000080020000}"/>
            </a:ext>
          </a:extLst>
        </xdr:cNvPr>
        <xdr:cNvSpPr/>
      </xdr:nvSpPr>
      <xdr:spPr>
        <a:xfrm>
          <a:off x="16268700" y="1259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104505</xdr:rowOff>
    </xdr:from>
    <xdr:ext cx="534377" cy="259045"/>
    <xdr:sp macro="" textlink="">
      <xdr:nvSpPr>
        <xdr:cNvPr id="641" name="公債費該当値テキスト">
          <a:extLst>
            <a:ext uri="{FF2B5EF4-FFF2-40B4-BE49-F238E27FC236}">
              <a16:creationId xmlns:a16="http://schemas.microsoft.com/office/drawing/2014/main" xmlns="" id="{00000000-0008-0000-0600-000081020000}"/>
            </a:ext>
          </a:extLst>
        </xdr:cNvPr>
        <xdr:cNvSpPr txBox="1"/>
      </xdr:nvSpPr>
      <xdr:spPr>
        <a:xfrm>
          <a:off x="16370300" y="1244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1085</xdr:rowOff>
    </xdr:from>
    <xdr:to>
      <xdr:col>81</xdr:col>
      <xdr:colOff>101600</xdr:colOff>
      <xdr:row>74</xdr:row>
      <xdr:rowOff>102685</xdr:rowOff>
    </xdr:to>
    <xdr:sp macro="" textlink="">
      <xdr:nvSpPr>
        <xdr:cNvPr id="642" name="楕円 641">
          <a:extLst>
            <a:ext uri="{FF2B5EF4-FFF2-40B4-BE49-F238E27FC236}">
              <a16:creationId xmlns:a16="http://schemas.microsoft.com/office/drawing/2014/main" xmlns="" id="{00000000-0008-0000-0600-000082020000}"/>
            </a:ext>
          </a:extLst>
        </xdr:cNvPr>
        <xdr:cNvSpPr/>
      </xdr:nvSpPr>
      <xdr:spPr>
        <a:xfrm>
          <a:off x="15430500" y="126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119212</xdr:rowOff>
    </xdr:from>
    <xdr:ext cx="534377"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5214111" y="1246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45803</xdr:rowOff>
    </xdr:from>
    <xdr:to>
      <xdr:col>76</xdr:col>
      <xdr:colOff>165100</xdr:colOff>
      <xdr:row>74</xdr:row>
      <xdr:rowOff>147403</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4541500" y="1273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138530</xdr:rowOff>
    </xdr:from>
    <xdr:ext cx="534377"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4325111" y="1282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95301</xdr:rowOff>
    </xdr:from>
    <xdr:to>
      <xdr:col>72</xdr:col>
      <xdr:colOff>38100</xdr:colOff>
      <xdr:row>75</xdr:row>
      <xdr:rowOff>25451</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3652500" y="1278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16578</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3436111" y="128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104837</xdr:rowOff>
    </xdr:from>
    <xdr:to>
      <xdr:col>67</xdr:col>
      <xdr:colOff>101600</xdr:colOff>
      <xdr:row>75</xdr:row>
      <xdr:rowOff>34987</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2763500" y="1279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26114</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2547111" y="1288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xmlns=""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134358</xdr:rowOff>
    </xdr:from>
    <xdr:to>
      <xdr:col>85</xdr:col>
      <xdr:colOff>126364</xdr:colOff>
      <xdr:row>99</xdr:row>
      <xdr:rowOff>28684</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flipV="1">
          <a:off x="16317595" y="15564858"/>
          <a:ext cx="1269" cy="1437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32511</xdr:rowOff>
    </xdr:from>
    <xdr:ext cx="469744" cy="259045"/>
    <xdr:sp macro="" textlink="">
      <xdr:nvSpPr>
        <xdr:cNvPr id="674" name="積立金最小値テキスト">
          <a:extLst>
            <a:ext uri="{FF2B5EF4-FFF2-40B4-BE49-F238E27FC236}">
              <a16:creationId xmlns:a16="http://schemas.microsoft.com/office/drawing/2014/main" xmlns="" id="{00000000-0008-0000-0600-0000A2020000}"/>
            </a:ext>
          </a:extLst>
        </xdr:cNvPr>
        <xdr:cNvSpPr txBox="1"/>
      </xdr:nvSpPr>
      <xdr:spPr>
        <a:xfrm>
          <a:off x="16370300" y="1700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28684</xdr:rowOff>
    </xdr:from>
    <xdr:to>
      <xdr:col>86</xdr:col>
      <xdr:colOff>25400</xdr:colOff>
      <xdr:row>99</xdr:row>
      <xdr:rowOff>28684</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6230600" y="1700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81035</xdr:rowOff>
    </xdr:from>
    <xdr:ext cx="599010" cy="259045"/>
    <xdr:sp macro="" textlink="">
      <xdr:nvSpPr>
        <xdr:cNvPr id="676" name="積立金最大値テキスト">
          <a:extLst>
            <a:ext uri="{FF2B5EF4-FFF2-40B4-BE49-F238E27FC236}">
              <a16:creationId xmlns:a16="http://schemas.microsoft.com/office/drawing/2014/main" xmlns="" id="{00000000-0008-0000-0600-0000A4020000}"/>
            </a:ext>
          </a:extLst>
        </xdr:cNvPr>
        <xdr:cNvSpPr txBox="1"/>
      </xdr:nvSpPr>
      <xdr:spPr>
        <a:xfrm>
          <a:off x="16370300" y="1534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134358</xdr:rowOff>
    </xdr:from>
    <xdr:to>
      <xdr:col>86</xdr:col>
      <xdr:colOff>25400</xdr:colOff>
      <xdr:row>90</xdr:row>
      <xdr:rowOff>134358</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6230600" y="1556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92921</xdr:rowOff>
    </xdr:from>
    <xdr:to>
      <xdr:col>85</xdr:col>
      <xdr:colOff>127000</xdr:colOff>
      <xdr:row>98</xdr:row>
      <xdr:rowOff>85742</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5481300" y="16723571"/>
          <a:ext cx="838200" cy="16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107213</xdr:rowOff>
    </xdr:from>
    <xdr:ext cx="534377" cy="259045"/>
    <xdr:sp macro="" textlink="">
      <xdr:nvSpPr>
        <xdr:cNvPr id="679" name="積立金平均値テキスト">
          <a:extLst>
            <a:ext uri="{FF2B5EF4-FFF2-40B4-BE49-F238E27FC236}">
              <a16:creationId xmlns:a16="http://schemas.microsoft.com/office/drawing/2014/main" xmlns="" id="{00000000-0008-0000-0600-0000A7020000}"/>
            </a:ext>
          </a:extLst>
        </xdr:cNvPr>
        <xdr:cNvSpPr txBox="1"/>
      </xdr:nvSpPr>
      <xdr:spPr>
        <a:xfrm>
          <a:off x="16370300" y="16566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84336</xdr:rowOff>
    </xdr:from>
    <xdr:to>
      <xdr:col>85</xdr:col>
      <xdr:colOff>177800</xdr:colOff>
      <xdr:row>98</xdr:row>
      <xdr:rowOff>14486</xdr:rowOff>
    </xdr:to>
    <xdr:sp macro="" textlink="">
      <xdr:nvSpPr>
        <xdr:cNvPr id="680" name="フローチャート: 判断 679">
          <a:extLst>
            <a:ext uri="{FF2B5EF4-FFF2-40B4-BE49-F238E27FC236}">
              <a16:creationId xmlns:a16="http://schemas.microsoft.com/office/drawing/2014/main" xmlns="" id="{00000000-0008-0000-0600-0000A8020000}"/>
            </a:ext>
          </a:extLst>
        </xdr:cNvPr>
        <xdr:cNvSpPr/>
      </xdr:nvSpPr>
      <xdr:spPr>
        <a:xfrm>
          <a:off x="16268700" y="1671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158620</xdr:rowOff>
    </xdr:from>
    <xdr:to>
      <xdr:col>81</xdr:col>
      <xdr:colOff>50800</xdr:colOff>
      <xdr:row>97</xdr:row>
      <xdr:rowOff>92921</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4592300" y="16617820"/>
          <a:ext cx="889000" cy="10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86613</xdr:rowOff>
    </xdr:from>
    <xdr:to>
      <xdr:col>81</xdr:col>
      <xdr:colOff>101600</xdr:colOff>
      <xdr:row>98</xdr:row>
      <xdr:rowOff>16763</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5430500" y="1671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7890</xdr:rowOff>
    </xdr:from>
    <xdr:ext cx="534377"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5214111" y="1680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158620</xdr:rowOff>
    </xdr:from>
    <xdr:to>
      <xdr:col>76</xdr:col>
      <xdr:colOff>114300</xdr:colOff>
      <xdr:row>98</xdr:row>
      <xdr:rowOff>58136</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flipV="1">
          <a:off x="13703300" y="16617820"/>
          <a:ext cx="889000" cy="24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99904</xdr:rowOff>
    </xdr:from>
    <xdr:to>
      <xdr:col>76</xdr:col>
      <xdr:colOff>165100</xdr:colOff>
      <xdr:row>98</xdr:row>
      <xdr:rowOff>30054</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4541500" y="167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21181</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4325111" y="1682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99222</xdr:rowOff>
    </xdr:from>
    <xdr:to>
      <xdr:col>71</xdr:col>
      <xdr:colOff>177800</xdr:colOff>
      <xdr:row>98</xdr:row>
      <xdr:rowOff>58136</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2814300" y="16558422"/>
          <a:ext cx="889000" cy="30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143672</xdr:rowOff>
    </xdr:from>
    <xdr:to>
      <xdr:col>72</xdr:col>
      <xdr:colOff>38100</xdr:colOff>
      <xdr:row>98</xdr:row>
      <xdr:rowOff>73822</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3652500" y="1677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90349</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3436111" y="1654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93968</xdr:rowOff>
    </xdr:from>
    <xdr:to>
      <xdr:col>67</xdr:col>
      <xdr:colOff>101600</xdr:colOff>
      <xdr:row>98</xdr:row>
      <xdr:rowOff>24118</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2763500" y="1672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15245</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2547111" y="1681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34942</xdr:rowOff>
    </xdr:from>
    <xdr:to>
      <xdr:col>85</xdr:col>
      <xdr:colOff>177800</xdr:colOff>
      <xdr:row>98</xdr:row>
      <xdr:rowOff>136542</xdr:rowOff>
    </xdr:to>
    <xdr:sp macro="" textlink="">
      <xdr:nvSpPr>
        <xdr:cNvPr id="697" name="楕円 696">
          <a:extLst>
            <a:ext uri="{FF2B5EF4-FFF2-40B4-BE49-F238E27FC236}">
              <a16:creationId xmlns:a16="http://schemas.microsoft.com/office/drawing/2014/main" xmlns="" id="{00000000-0008-0000-0600-0000B9020000}"/>
            </a:ext>
          </a:extLst>
        </xdr:cNvPr>
        <xdr:cNvSpPr/>
      </xdr:nvSpPr>
      <xdr:spPr>
        <a:xfrm>
          <a:off x="16268700" y="1683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121319</xdr:rowOff>
    </xdr:from>
    <xdr:ext cx="534377" cy="259045"/>
    <xdr:sp macro="" textlink="">
      <xdr:nvSpPr>
        <xdr:cNvPr id="698" name="積立金該当値テキスト">
          <a:extLst>
            <a:ext uri="{FF2B5EF4-FFF2-40B4-BE49-F238E27FC236}">
              <a16:creationId xmlns:a16="http://schemas.microsoft.com/office/drawing/2014/main" xmlns="" id="{00000000-0008-0000-0600-0000BA020000}"/>
            </a:ext>
          </a:extLst>
        </xdr:cNvPr>
        <xdr:cNvSpPr txBox="1"/>
      </xdr:nvSpPr>
      <xdr:spPr>
        <a:xfrm>
          <a:off x="16370300" y="1675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42121</xdr:rowOff>
    </xdr:from>
    <xdr:to>
      <xdr:col>81</xdr:col>
      <xdr:colOff>101600</xdr:colOff>
      <xdr:row>97</xdr:row>
      <xdr:rowOff>143721</xdr:rowOff>
    </xdr:to>
    <xdr:sp macro="" textlink="">
      <xdr:nvSpPr>
        <xdr:cNvPr id="699" name="楕円 698">
          <a:extLst>
            <a:ext uri="{FF2B5EF4-FFF2-40B4-BE49-F238E27FC236}">
              <a16:creationId xmlns:a16="http://schemas.microsoft.com/office/drawing/2014/main" xmlns="" id="{00000000-0008-0000-0600-0000BB020000}"/>
            </a:ext>
          </a:extLst>
        </xdr:cNvPr>
        <xdr:cNvSpPr/>
      </xdr:nvSpPr>
      <xdr:spPr>
        <a:xfrm>
          <a:off x="15430500" y="166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160248</xdr:rowOff>
    </xdr:from>
    <xdr:ext cx="534377"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5214111" y="1644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107820</xdr:rowOff>
    </xdr:from>
    <xdr:to>
      <xdr:col>76</xdr:col>
      <xdr:colOff>165100</xdr:colOff>
      <xdr:row>97</xdr:row>
      <xdr:rowOff>37970</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4541500" y="1656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54497</xdr:rowOff>
    </xdr:from>
    <xdr:ext cx="534377"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4325111" y="1634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7336</xdr:rowOff>
    </xdr:from>
    <xdr:to>
      <xdr:col>72</xdr:col>
      <xdr:colOff>38100</xdr:colOff>
      <xdr:row>98</xdr:row>
      <xdr:rowOff>108936</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3652500" y="168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100063</xdr:rowOff>
    </xdr:from>
    <xdr:ext cx="534377"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3436111" y="1690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48422</xdr:rowOff>
    </xdr:from>
    <xdr:to>
      <xdr:col>67</xdr:col>
      <xdr:colOff>101600</xdr:colOff>
      <xdr:row>96</xdr:row>
      <xdr:rowOff>150022</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2763500" y="1650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166549</xdr:rowOff>
    </xdr:from>
    <xdr:ext cx="534377"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2547111" y="1628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xmlns=""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121260</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flipV="1">
          <a:off x="22159595" y="5436210"/>
          <a:ext cx="1269" cy="1294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a:extLst>
            <a:ext uri="{FF2B5EF4-FFF2-40B4-BE49-F238E27FC236}">
              <a16:creationId xmlns:a16="http://schemas.microsoft.com/office/drawing/2014/main" xmlns="" id="{00000000-0008-0000-06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67937</xdr:rowOff>
    </xdr:from>
    <xdr:ext cx="534377" cy="259045"/>
    <xdr:sp macro="" textlink="">
      <xdr:nvSpPr>
        <xdr:cNvPr id="733" name="投資及び出資金最大値テキスト">
          <a:extLst>
            <a:ext uri="{FF2B5EF4-FFF2-40B4-BE49-F238E27FC236}">
              <a16:creationId xmlns:a16="http://schemas.microsoft.com/office/drawing/2014/main" xmlns="" id="{00000000-0008-0000-0600-0000DD020000}"/>
            </a:ext>
          </a:extLst>
        </xdr:cNvPr>
        <xdr:cNvSpPr txBox="1"/>
      </xdr:nvSpPr>
      <xdr:spPr>
        <a:xfrm>
          <a:off x="22212300" y="521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121260</xdr:rowOff>
    </xdr:from>
    <xdr:to>
      <xdr:col>116</xdr:col>
      <xdr:colOff>152400</xdr:colOff>
      <xdr:row>31</xdr:row>
      <xdr:rowOff>121260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22072600" y="5436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111658</xdr:rowOff>
    </xdr:from>
    <xdr:to>
      <xdr:col>116</xdr:col>
      <xdr:colOff>63500</xdr:colOff>
      <xdr:row>38</xdr:row>
      <xdr:rowOff>160121</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flipV="1">
          <a:off x="21323300" y="6455308"/>
          <a:ext cx="838200" cy="21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92168</xdr:rowOff>
    </xdr:from>
    <xdr:ext cx="469744" cy="259045"/>
    <xdr:sp macro="" textlink="">
      <xdr:nvSpPr>
        <xdr:cNvPr id="736" name="投資及び出資金平均値テキスト">
          <a:extLst>
            <a:ext uri="{FF2B5EF4-FFF2-40B4-BE49-F238E27FC236}">
              <a16:creationId xmlns:a16="http://schemas.microsoft.com/office/drawing/2014/main" xmlns="" id="{00000000-0008-0000-0600-0000E0020000}"/>
            </a:ext>
          </a:extLst>
        </xdr:cNvPr>
        <xdr:cNvSpPr txBox="1"/>
      </xdr:nvSpPr>
      <xdr:spPr>
        <a:xfrm>
          <a:off x="22212300" y="6435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113741</xdr:rowOff>
    </xdr:from>
    <xdr:to>
      <xdr:col>116</xdr:col>
      <xdr:colOff>114300</xdr:colOff>
      <xdr:row>38</xdr:row>
      <xdr:rowOff>43891</xdr:rowOff>
    </xdr:to>
    <xdr:sp macro="" textlink="">
      <xdr:nvSpPr>
        <xdr:cNvPr id="737" name="フローチャート: 判断 736">
          <a:extLst>
            <a:ext uri="{FF2B5EF4-FFF2-40B4-BE49-F238E27FC236}">
              <a16:creationId xmlns:a16="http://schemas.microsoft.com/office/drawing/2014/main" xmlns="" id="{00000000-0008-0000-0600-0000E1020000}"/>
            </a:ext>
          </a:extLst>
        </xdr:cNvPr>
        <xdr:cNvSpPr/>
      </xdr:nvSpPr>
      <xdr:spPr>
        <a:xfrm>
          <a:off x="221107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160121</xdr:rowOff>
    </xdr:from>
    <xdr:to>
      <xdr:col>111</xdr:col>
      <xdr:colOff>177800</xdr:colOff>
      <xdr:row>38</xdr:row>
      <xdr:rowOff>161569</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flipV="1">
          <a:off x="20434300" y="6675221"/>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163652</xdr:rowOff>
    </xdr:from>
    <xdr:to>
      <xdr:col>112</xdr:col>
      <xdr:colOff>38100</xdr:colOff>
      <xdr:row>38</xdr:row>
      <xdr:rowOff>93802</xdr:rowOff>
    </xdr:to>
    <xdr:sp macro="" textlink="">
      <xdr:nvSpPr>
        <xdr:cNvPr id="739" name="フローチャート: 判断 738">
          <a:extLst>
            <a:ext uri="{FF2B5EF4-FFF2-40B4-BE49-F238E27FC236}">
              <a16:creationId xmlns:a16="http://schemas.microsoft.com/office/drawing/2014/main" xmlns="" id="{00000000-0008-0000-0600-0000E3020000}"/>
            </a:ext>
          </a:extLst>
        </xdr:cNvPr>
        <xdr:cNvSpPr/>
      </xdr:nvSpPr>
      <xdr:spPr>
        <a:xfrm>
          <a:off x="21272500" y="650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110329</xdr:rowOff>
    </xdr:from>
    <xdr:ext cx="469744"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21088428" y="628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67919</xdr:rowOff>
    </xdr:from>
    <xdr:to>
      <xdr:col>107</xdr:col>
      <xdr:colOff>50800</xdr:colOff>
      <xdr:row>38</xdr:row>
      <xdr:rowOff>161569</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19545300" y="6411569"/>
          <a:ext cx="889000" cy="2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67919</xdr:rowOff>
    </xdr:from>
    <xdr:to>
      <xdr:col>102</xdr:col>
      <xdr:colOff>114300</xdr:colOff>
      <xdr:row>38</xdr:row>
      <xdr:rowOff>114706</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flipV="1">
          <a:off x="18656300" y="6411569"/>
          <a:ext cx="889000" cy="2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28702</xdr:rowOff>
    </xdr:from>
    <xdr:to>
      <xdr:col>102</xdr:col>
      <xdr:colOff>165100</xdr:colOff>
      <xdr:row>38</xdr:row>
      <xdr:rowOff>130302</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19494500" y="65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121429</xdr:rowOff>
    </xdr:from>
    <xdr:ext cx="469744"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9310428" y="663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154508</xdr:rowOff>
    </xdr:from>
    <xdr:to>
      <xdr:col>98</xdr:col>
      <xdr:colOff>38100</xdr:colOff>
      <xdr:row>38</xdr:row>
      <xdr:rowOff>84658</xdr:rowOff>
    </xdr:to>
    <xdr:sp macro="" textlink="">
      <xdr:nvSpPr>
        <xdr:cNvPr id="747" name="フローチャート: 判断 746">
          <a:extLst>
            <a:ext uri="{FF2B5EF4-FFF2-40B4-BE49-F238E27FC236}">
              <a16:creationId xmlns:a16="http://schemas.microsoft.com/office/drawing/2014/main" xmlns="" id="{00000000-0008-0000-0600-0000EB020000}"/>
            </a:ext>
          </a:extLst>
        </xdr:cNvPr>
        <xdr:cNvSpPr/>
      </xdr:nvSpPr>
      <xdr:spPr>
        <a:xfrm>
          <a:off x="18605500" y="6498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101185</xdr:rowOff>
    </xdr:from>
    <xdr:ext cx="469744"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8421428" y="627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60858</xdr:rowOff>
    </xdr:from>
    <xdr:to>
      <xdr:col>116</xdr:col>
      <xdr:colOff>114300</xdr:colOff>
      <xdr:row>37</xdr:row>
      <xdr:rowOff>162458</xdr:rowOff>
    </xdr:to>
    <xdr:sp macro="" textlink="">
      <xdr:nvSpPr>
        <xdr:cNvPr id="754" name="楕円 753">
          <a:extLst>
            <a:ext uri="{FF2B5EF4-FFF2-40B4-BE49-F238E27FC236}">
              <a16:creationId xmlns:a16="http://schemas.microsoft.com/office/drawing/2014/main" xmlns="" id="{00000000-0008-0000-0600-0000F2020000}"/>
            </a:ext>
          </a:extLst>
        </xdr:cNvPr>
        <xdr:cNvSpPr/>
      </xdr:nvSpPr>
      <xdr:spPr>
        <a:xfrm>
          <a:off x="22110700" y="64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83735</xdr:rowOff>
    </xdr:from>
    <xdr:ext cx="469744" cy="259045"/>
    <xdr:sp macro="" textlink="">
      <xdr:nvSpPr>
        <xdr:cNvPr id="755" name="投資及び出資金該当値テキスト">
          <a:extLst>
            <a:ext uri="{FF2B5EF4-FFF2-40B4-BE49-F238E27FC236}">
              <a16:creationId xmlns:a16="http://schemas.microsoft.com/office/drawing/2014/main" xmlns="" id="{00000000-0008-0000-0600-0000F3020000}"/>
            </a:ext>
          </a:extLst>
        </xdr:cNvPr>
        <xdr:cNvSpPr txBox="1"/>
      </xdr:nvSpPr>
      <xdr:spPr>
        <a:xfrm>
          <a:off x="22212300" y="625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109321</xdr:rowOff>
    </xdr:from>
    <xdr:to>
      <xdr:col>112</xdr:col>
      <xdr:colOff>38100</xdr:colOff>
      <xdr:row>39</xdr:row>
      <xdr:rowOff>39471</xdr:rowOff>
    </xdr:to>
    <xdr:sp macro="" textlink="">
      <xdr:nvSpPr>
        <xdr:cNvPr id="756" name="楕円 755">
          <a:extLst>
            <a:ext uri="{FF2B5EF4-FFF2-40B4-BE49-F238E27FC236}">
              <a16:creationId xmlns:a16="http://schemas.microsoft.com/office/drawing/2014/main" xmlns="" id="{00000000-0008-0000-0600-0000F4020000}"/>
            </a:ext>
          </a:extLst>
        </xdr:cNvPr>
        <xdr:cNvSpPr/>
      </xdr:nvSpPr>
      <xdr:spPr>
        <a:xfrm>
          <a:off x="21272500" y="662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30598</xdr:rowOff>
    </xdr:from>
    <xdr:ext cx="378565"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1134017" y="6717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110769</xdr:rowOff>
    </xdr:from>
    <xdr:to>
      <xdr:col>107</xdr:col>
      <xdr:colOff>101600</xdr:colOff>
      <xdr:row>39</xdr:row>
      <xdr:rowOff>40919</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20383500" y="662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32046</xdr:rowOff>
    </xdr:from>
    <xdr:ext cx="378565"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20245017" y="6718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17119</xdr:rowOff>
    </xdr:from>
    <xdr:to>
      <xdr:col>102</xdr:col>
      <xdr:colOff>165100</xdr:colOff>
      <xdr:row>37</xdr:row>
      <xdr:rowOff>118719</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19494500" y="636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135246</xdr:rowOff>
    </xdr:from>
    <xdr:ext cx="469744"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9310428" y="613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63906</xdr:rowOff>
    </xdr:from>
    <xdr:to>
      <xdr:col>98</xdr:col>
      <xdr:colOff>38100</xdr:colOff>
      <xdr:row>38</xdr:row>
      <xdr:rowOff>165506</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18605500" y="657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156633</xdr:rowOff>
    </xdr:from>
    <xdr:ext cx="469744"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18421428" y="667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xmlns=""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166713</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flipV="1">
          <a:off x="22159595" y="8910663"/>
          <a:ext cx="1269" cy="1249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xmlns=""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113390</xdr:rowOff>
    </xdr:from>
    <xdr:ext cx="534377" cy="259045"/>
    <xdr:sp macro="" textlink="">
      <xdr:nvSpPr>
        <xdr:cNvPr id="790" name="貸付金最大値テキスト">
          <a:extLst>
            <a:ext uri="{FF2B5EF4-FFF2-40B4-BE49-F238E27FC236}">
              <a16:creationId xmlns:a16="http://schemas.microsoft.com/office/drawing/2014/main" xmlns="" id="{00000000-0008-0000-0600-000016030000}"/>
            </a:ext>
          </a:extLst>
        </xdr:cNvPr>
        <xdr:cNvSpPr txBox="1"/>
      </xdr:nvSpPr>
      <xdr:spPr>
        <a:xfrm>
          <a:off x="22212300" y="868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166713</xdr:rowOff>
    </xdr:from>
    <xdr:to>
      <xdr:col>116</xdr:col>
      <xdr:colOff>152400</xdr:colOff>
      <xdr:row>51</xdr:row>
      <xdr:rowOff>166713</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22072600" y="891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99923</xdr:rowOff>
    </xdr:from>
    <xdr:to>
      <xdr:col>116</xdr:col>
      <xdr:colOff>63500</xdr:colOff>
      <xdr:row>58</xdr:row>
      <xdr:rowOff>113373</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1323300" y="10044023"/>
          <a:ext cx="838200" cy="1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61751</xdr:rowOff>
    </xdr:from>
    <xdr:ext cx="469744" cy="259045"/>
    <xdr:sp macro="" textlink="">
      <xdr:nvSpPr>
        <xdr:cNvPr id="793" name="貸付金平均値テキスト">
          <a:extLst>
            <a:ext uri="{FF2B5EF4-FFF2-40B4-BE49-F238E27FC236}">
              <a16:creationId xmlns:a16="http://schemas.microsoft.com/office/drawing/2014/main" xmlns="" id="{00000000-0008-0000-0600-000019030000}"/>
            </a:ext>
          </a:extLst>
        </xdr:cNvPr>
        <xdr:cNvSpPr txBox="1"/>
      </xdr:nvSpPr>
      <xdr:spPr>
        <a:xfrm>
          <a:off x="22212300" y="9834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38874</xdr:rowOff>
    </xdr:from>
    <xdr:to>
      <xdr:col>116</xdr:col>
      <xdr:colOff>114300</xdr:colOff>
      <xdr:row>58</xdr:row>
      <xdr:rowOff>140474</xdr:rowOff>
    </xdr:to>
    <xdr:sp macro="" textlink="">
      <xdr:nvSpPr>
        <xdr:cNvPr id="794" name="フローチャート: 判断 793">
          <a:extLst>
            <a:ext uri="{FF2B5EF4-FFF2-40B4-BE49-F238E27FC236}">
              <a16:creationId xmlns:a16="http://schemas.microsoft.com/office/drawing/2014/main" xmlns="" id="{00000000-0008-0000-0600-00001A030000}"/>
            </a:ext>
          </a:extLst>
        </xdr:cNvPr>
        <xdr:cNvSpPr/>
      </xdr:nvSpPr>
      <xdr:spPr>
        <a:xfrm>
          <a:off x="22110700" y="998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99923</xdr:rowOff>
    </xdr:from>
    <xdr:to>
      <xdr:col>111</xdr:col>
      <xdr:colOff>177800</xdr:colOff>
      <xdr:row>58</xdr:row>
      <xdr:rowOff>105525</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flipV="1">
          <a:off x="20434300" y="10044023"/>
          <a:ext cx="889000" cy="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21920</xdr:rowOff>
    </xdr:from>
    <xdr:to>
      <xdr:col>112</xdr:col>
      <xdr:colOff>38100</xdr:colOff>
      <xdr:row>58</xdr:row>
      <xdr:rowOff>123520</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21272500" y="99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140047</xdr:rowOff>
    </xdr:from>
    <xdr:ext cx="469744"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1088428" y="974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37706</xdr:rowOff>
    </xdr:from>
    <xdr:to>
      <xdr:col>107</xdr:col>
      <xdr:colOff>50800</xdr:colOff>
      <xdr:row>58</xdr:row>
      <xdr:rowOff>105525</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19545300" y="8781656"/>
          <a:ext cx="889000" cy="126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43828</xdr:rowOff>
    </xdr:from>
    <xdr:to>
      <xdr:col>107</xdr:col>
      <xdr:colOff>101600</xdr:colOff>
      <xdr:row>58</xdr:row>
      <xdr:rowOff>145428</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20383500" y="99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161955</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0199428" y="976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37706</xdr:rowOff>
    </xdr:from>
    <xdr:to>
      <xdr:col>102</xdr:col>
      <xdr:colOff>114300</xdr:colOff>
      <xdr:row>58</xdr:row>
      <xdr:rowOff>22581</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flipV="1">
          <a:off x="18656300" y="8781656"/>
          <a:ext cx="889000" cy="118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14491</xdr:rowOff>
    </xdr:from>
    <xdr:to>
      <xdr:col>102</xdr:col>
      <xdr:colOff>165100</xdr:colOff>
      <xdr:row>58</xdr:row>
      <xdr:rowOff>116091</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19494500" y="995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107218</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9310428" y="1005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8661</xdr:rowOff>
    </xdr:from>
    <xdr:to>
      <xdr:col>98</xdr:col>
      <xdr:colOff>38100</xdr:colOff>
      <xdr:row>58</xdr:row>
      <xdr:rowOff>110261</xdr:rowOff>
    </xdr:to>
    <xdr:sp macro="" textlink="">
      <xdr:nvSpPr>
        <xdr:cNvPr id="804" name="フローチャート: 判断 803">
          <a:extLst>
            <a:ext uri="{FF2B5EF4-FFF2-40B4-BE49-F238E27FC236}">
              <a16:creationId xmlns:a16="http://schemas.microsoft.com/office/drawing/2014/main" xmlns="" id="{00000000-0008-0000-0600-000024030000}"/>
            </a:ext>
          </a:extLst>
        </xdr:cNvPr>
        <xdr:cNvSpPr/>
      </xdr:nvSpPr>
      <xdr:spPr>
        <a:xfrm>
          <a:off x="18605500" y="995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101388</xdr:rowOff>
    </xdr:from>
    <xdr:ext cx="469744"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8421428" y="1004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62573</xdr:rowOff>
    </xdr:from>
    <xdr:to>
      <xdr:col>116</xdr:col>
      <xdr:colOff>114300</xdr:colOff>
      <xdr:row>58</xdr:row>
      <xdr:rowOff>164173</xdr:rowOff>
    </xdr:to>
    <xdr:sp macro="" textlink="">
      <xdr:nvSpPr>
        <xdr:cNvPr id="811" name="楕円 810">
          <a:extLst>
            <a:ext uri="{FF2B5EF4-FFF2-40B4-BE49-F238E27FC236}">
              <a16:creationId xmlns:a16="http://schemas.microsoft.com/office/drawing/2014/main" xmlns="" id="{00000000-0008-0000-0600-00002B030000}"/>
            </a:ext>
          </a:extLst>
        </xdr:cNvPr>
        <xdr:cNvSpPr/>
      </xdr:nvSpPr>
      <xdr:spPr>
        <a:xfrm>
          <a:off x="22110700" y="1000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17302</xdr:rowOff>
    </xdr:from>
    <xdr:ext cx="469744" cy="259045"/>
    <xdr:sp macro="" textlink="">
      <xdr:nvSpPr>
        <xdr:cNvPr id="812" name="貸付金該当値テキスト">
          <a:extLst>
            <a:ext uri="{FF2B5EF4-FFF2-40B4-BE49-F238E27FC236}">
              <a16:creationId xmlns:a16="http://schemas.microsoft.com/office/drawing/2014/main" xmlns="" id="{00000000-0008-0000-0600-00002C030000}"/>
            </a:ext>
          </a:extLst>
        </xdr:cNvPr>
        <xdr:cNvSpPr txBox="1"/>
      </xdr:nvSpPr>
      <xdr:spPr>
        <a:xfrm>
          <a:off x="22212300" y="996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49123</xdr:rowOff>
    </xdr:from>
    <xdr:to>
      <xdr:col>112</xdr:col>
      <xdr:colOff>38100</xdr:colOff>
      <xdr:row>58</xdr:row>
      <xdr:rowOff>150723</xdr:rowOff>
    </xdr:to>
    <xdr:sp macro="" textlink="">
      <xdr:nvSpPr>
        <xdr:cNvPr id="813" name="楕円 812">
          <a:extLst>
            <a:ext uri="{FF2B5EF4-FFF2-40B4-BE49-F238E27FC236}">
              <a16:creationId xmlns:a16="http://schemas.microsoft.com/office/drawing/2014/main" xmlns="" id="{00000000-0008-0000-0600-00002D030000}"/>
            </a:ext>
          </a:extLst>
        </xdr:cNvPr>
        <xdr:cNvSpPr/>
      </xdr:nvSpPr>
      <xdr:spPr>
        <a:xfrm>
          <a:off x="21272500" y="99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141850</xdr:rowOff>
    </xdr:from>
    <xdr:ext cx="469744"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1088428" y="10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54725</xdr:rowOff>
    </xdr:from>
    <xdr:to>
      <xdr:col>107</xdr:col>
      <xdr:colOff>101600</xdr:colOff>
      <xdr:row>58</xdr:row>
      <xdr:rowOff>156325</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20383500" y="999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147452</xdr:rowOff>
    </xdr:from>
    <xdr:ext cx="469744"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0199428" y="100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158356</xdr:rowOff>
    </xdr:from>
    <xdr:to>
      <xdr:col>102</xdr:col>
      <xdr:colOff>165100</xdr:colOff>
      <xdr:row>51</xdr:row>
      <xdr:rowOff>88506</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19494500" y="87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105033</xdr:rowOff>
    </xdr:from>
    <xdr:ext cx="534377"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9278111" y="850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143231</xdr:rowOff>
    </xdr:from>
    <xdr:to>
      <xdr:col>98</xdr:col>
      <xdr:colOff>38100</xdr:colOff>
      <xdr:row>58</xdr:row>
      <xdr:rowOff>73381</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18605500" y="99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89908</xdr:rowOff>
    </xdr:from>
    <xdr:ext cx="469744"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8421428" y="969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xmlns=""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136004</xdr:rowOff>
    </xdr:from>
    <xdr:to>
      <xdr:col>116</xdr:col>
      <xdr:colOff>62864</xdr:colOff>
      <xdr:row>79</xdr:row>
      <xdr:rowOff>12942</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flipV="1">
          <a:off x="22159595" y="12137504"/>
          <a:ext cx="1269" cy="141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16769</xdr:rowOff>
    </xdr:from>
    <xdr:ext cx="534377" cy="259045"/>
    <xdr:sp macro="" textlink="">
      <xdr:nvSpPr>
        <xdr:cNvPr id="846" name="繰出金最小値テキスト">
          <a:extLst>
            <a:ext uri="{FF2B5EF4-FFF2-40B4-BE49-F238E27FC236}">
              <a16:creationId xmlns:a16="http://schemas.microsoft.com/office/drawing/2014/main" xmlns="" id="{00000000-0008-0000-0600-00004E030000}"/>
            </a:ext>
          </a:extLst>
        </xdr:cNvPr>
        <xdr:cNvSpPr txBox="1"/>
      </xdr:nvSpPr>
      <xdr:spPr>
        <a:xfrm>
          <a:off x="22212300" y="1356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12942</xdr:rowOff>
    </xdr:from>
    <xdr:to>
      <xdr:col>116</xdr:col>
      <xdr:colOff>152400</xdr:colOff>
      <xdr:row>79</xdr:row>
      <xdr:rowOff>12942</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22072600" y="1355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82681</xdr:rowOff>
    </xdr:from>
    <xdr:ext cx="599010" cy="259045"/>
    <xdr:sp macro="" textlink="">
      <xdr:nvSpPr>
        <xdr:cNvPr id="848" name="繰出金最大値テキスト">
          <a:extLst>
            <a:ext uri="{FF2B5EF4-FFF2-40B4-BE49-F238E27FC236}">
              <a16:creationId xmlns:a16="http://schemas.microsoft.com/office/drawing/2014/main" xmlns="" id="{00000000-0008-0000-0600-000050030000}"/>
            </a:ext>
          </a:extLst>
        </xdr:cNvPr>
        <xdr:cNvSpPr txBox="1"/>
      </xdr:nvSpPr>
      <xdr:spPr>
        <a:xfrm>
          <a:off x="22212300" y="1191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136004</xdr:rowOff>
    </xdr:from>
    <xdr:to>
      <xdr:col>116</xdr:col>
      <xdr:colOff>152400</xdr:colOff>
      <xdr:row>70</xdr:row>
      <xdr:rowOff>136004</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22072600" y="121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65520</xdr:rowOff>
    </xdr:from>
    <xdr:to>
      <xdr:col>116</xdr:col>
      <xdr:colOff>63500</xdr:colOff>
      <xdr:row>77</xdr:row>
      <xdr:rowOff>118269</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21323300" y="13095720"/>
          <a:ext cx="838200" cy="22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20013</xdr:rowOff>
    </xdr:from>
    <xdr:ext cx="534377" cy="259045"/>
    <xdr:sp macro="" textlink="">
      <xdr:nvSpPr>
        <xdr:cNvPr id="851" name="繰出金平均値テキスト">
          <a:extLst>
            <a:ext uri="{FF2B5EF4-FFF2-40B4-BE49-F238E27FC236}">
              <a16:creationId xmlns:a16="http://schemas.microsoft.com/office/drawing/2014/main" xmlns="" id="{00000000-0008-0000-0600-000053030000}"/>
            </a:ext>
          </a:extLst>
        </xdr:cNvPr>
        <xdr:cNvSpPr txBox="1"/>
      </xdr:nvSpPr>
      <xdr:spPr>
        <a:xfrm>
          <a:off x="22212300" y="12878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168587</xdr:rowOff>
    </xdr:from>
    <xdr:to>
      <xdr:col>116</xdr:col>
      <xdr:colOff>114300</xdr:colOff>
      <xdr:row>76</xdr:row>
      <xdr:rowOff>98737</xdr:rowOff>
    </xdr:to>
    <xdr:sp macro="" textlink="">
      <xdr:nvSpPr>
        <xdr:cNvPr id="852" name="フローチャート: 判断 851">
          <a:extLst>
            <a:ext uri="{FF2B5EF4-FFF2-40B4-BE49-F238E27FC236}">
              <a16:creationId xmlns:a16="http://schemas.microsoft.com/office/drawing/2014/main" xmlns="" id="{00000000-0008-0000-0600-000054030000}"/>
            </a:ext>
          </a:extLst>
        </xdr:cNvPr>
        <xdr:cNvSpPr/>
      </xdr:nvSpPr>
      <xdr:spPr>
        <a:xfrm>
          <a:off x="221107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65520</xdr:rowOff>
    </xdr:from>
    <xdr:to>
      <xdr:col>111</xdr:col>
      <xdr:colOff>177800</xdr:colOff>
      <xdr:row>77</xdr:row>
      <xdr:rowOff>5645</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flipV="1">
          <a:off x="20434300" y="13095720"/>
          <a:ext cx="889000" cy="11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104140</xdr:rowOff>
    </xdr:from>
    <xdr:to>
      <xdr:col>112</xdr:col>
      <xdr:colOff>38100</xdr:colOff>
      <xdr:row>76</xdr:row>
      <xdr:rowOff>34289</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21272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50817</xdr:rowOff>
    </xdr:from>
    <xdr:ext cx="534377"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21056111" y="127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5645</xdr:rowOff>
    </xdr:from>
    <xdr:to>
      <xdr:col>107</xdr:col>
      <xdr:colOff>50800</xdr:colOff>
      <xdr:row>77</xdr:row>
      <xdr:rowOff>146501</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flipV="1">
          <a:off x="19545300" y="13207295"/>
          <a:ext cx="889000" cy="14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62820</xdr:rowOff>
    </xdr:from>
    <xdr:to>
      <xdr:col>107</xdr:col>
      <xdr:colOff>101600</xdr:colOff>
      <xdr:row>75</xdr:row>
      <xdr:rowOff>164421</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20383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9497</xdr:rowOff>
    </xdr:from>
    <xdr:ext cx="534377"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20167111" y="126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6941</xdr:rowOff>
    </xdr:from>
    <xdr:to>
      <xdr:col>102</xdr:col>
      <xdr:colOff>114300</xdr:colOff>
      <xdr:row>77</xdr:row>
      <xdr:rowOff>146501</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a:off x="18656300" y="13208591"/>
          <a:ext cx="889000" cy="13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102006</xdr:rowOff>
    </xdr:from>
    <xdr:to>
      <xdr:col>102</xdr:col>
      <xdr:colOff>165100</xdr:colOff>
      <xdr:row>76</xdr:row>
      <xdr:rowOff>32156</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19494500" y="129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48683</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19278111" y="1273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149937</xdr:rowOff>
    </xdr:from>
    <xdr:to>
      <xdr:col>98</xdr:col>
      <xdr:colOff>38100</xdr:colOff>
      <xdr:row>76</xdr:row>
      <xdr:rowOff>80087</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18605500" y="1300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96614</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8389111" y="1278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67469</xdr:rowOff>
    </xdr:from>
    <xdr:to>
      <xdr:col>116</xdr:col>
      <xdr:colOff>114300</xdr:colOff>
      <xdr:row>77</xdr:row>
      <xdr:rowOff>169069</xdr:rowOff>
    </xdr:to>
    <xdr:sp macro="" textlink="">
      <xdr:nvSpPr>
        <xdr:cNvPr id="869" name="楕円 868">
          <a:extLst>
            <a:ext uri="{FF2B5EF4-FFF2-40B4-BE49-F238E27FC236}">
              <a16:creationId xmlns:a16="http://schemas.microsoft.com/office/drawing/2014/main" xmlns="" id="{00000000-0008-0000-0600-000065030000}"/>
            </a:ext>
          </a:extLst>
        </xdr:cNvPr>
        <xdr:cNvSpPr/>
      </xdr:nvSpPr>
      <xdr:spPr>
        <a:xfrm>
          <a:off x="22110700" y="1326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45896</xdr:rowOff>
    </xdr:from>
    <xdr:ext cx="534377" cy="259045"/>
    <xdr:sp macro="" textlink="">
      <xdr:nvSpPr>
        <xdr:cNvPr id="870" name="繰出金該当値テキスト">
          <a:extLst>
            <a:ext uri="{FF2B5EF4-FFF2-40B4-BE49-F238E27FC236}">
              <a16:creationId xmlns:a16="http://schemas.microsoft.com/office/drawing/2014/main" xmlns="" id="{00000000-0008-0000-0600-000066030000}"/>
            </a:ext>
          </a:extLst>
        </xdr:cNvPr>
        <xdr:cNvSpPr txBox="1"/>
      </xdr:nvSpPr>
      <xdr:spPr>
        <a:xfrm>
          <a:off x="22212300" y="1324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14720</xdr:rowOff>
    </xdr:from>
    <xdr:to>
      <xdr:col>112</xdr:col>
      <xdr:colOff>38100</xdr:colOff>
      <xdr:row>76</xdr:row>
      <xdr:rowOff>116320</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21272500" y="130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107447</xdr:rowOff>
    </xdr:from>
    <xdr:ext cx="534377"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1056111" y="1313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126295</xdr:rowOff>
    </xdr:from>
    <xdr:to>
      <xdr:col>107</xdr:col>
      <xdr:colOff>101600</xdr:colOff>
      <xdr:row>77</xdr:row>
      <xdr:rowOff>56445</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20383500" y="131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47572</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0167111" y="1324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95701</xdr:rowOff>
    </xdr:from>
    <xdr:to>
      <xdr:col>102</xdr:col>
      <xdr:colOff>165100</xdr:colOff>
      <xdr:row>78</xdr:row>
      <xdr:rowOff>25851</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19494500" y="1329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16978</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9278111" y="1339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127591</xdr:rowOff>
    </xdr:from>
    <xdr:to>
      <xdr:col>98</xdr:col>
      <xdr:colOff>38100</xdr:colOff>
      <xdr:row>77</xdr:row>
      <xdr:rowOff>57741</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18605500" y="1315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48868</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8389111" y="1325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xmlns=""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xmlns=""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xmlns=""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xmlns=""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xmlns=""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xmlns=""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xmlns=""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xmlns=""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xmlns=""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xmlns=""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xmlns=""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xmlns=""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普通建設事業費のうち新規整備分については、前年度比△</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39,046</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千円と大きく減少し、類似団体との順位も</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位から</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位となったが、依然として類似団体との差異が大きい。種市高等学校学生寮整備事業及び中野中学校テニスコート改修事業等が要因と考えられるが、今後の新規整備は減少する見込みである。</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また、普通建設事業のうち更新整備に係る費用は、前年度、類似団体最下位の</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24</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番目から今年度</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15</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番にランクされ上昇傾向にある。今後もこちらの費用が嵩んでいく事が予想される。</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積立金は年度によって変動が大きく、平成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年度は</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21,558</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千円の減少となった。毎年の経営努力等により基金残高は増加傾向だったが、平成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年度以降は減少していく見込みとなっており、基金の有効活用に考慮しつつ、適宜適切に積立額をコントロールしていきたい。</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26</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年度に突出している貸付金は、地域総合整備資金貸付金（洋野角浜太陽光発電事業）</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575,000</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千円（皆増）によるもの。</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岩手県洋野町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17,131
17,071
302.92
11,529,612
11,188,490
320,821
6,785,591
14,513,841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108458</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387594"/>
          <a:ext cx="1270" cy="123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112285</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108458</xdr:rowOff>
    </xdr:from>
    <xdr:to>
      <xdr:col>24</xdr:col>
      <xdr:colOff>152400</xdr:colOff>
      <xdr:row>38</xdr:row>
      <xdr:rowOff>108458</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62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25019</xdr:rowOff>
    </xdr:from>
    <xdr:to>
      <xdr:col>24</xdr:col>
      <xdr:colOff>63500</xdr:colOff>
      <xdr:row>34</xdr:row>
      <xdr:rowOff>76454</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5854319"/>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106189</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93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127762</xdr:rowOff>
    </xdr:from>
    <xdr:to>
      <xdr:col>24</xdr:col>
      <xdr:colOff>114300</xdr:colOff>
      <xdr:row>35</xdr:row>
      <xdr:rowOff>57912</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40259</xdr:rowOff>
    </xdr:from>
    <xdr:to>
      <xdr:col>19</xdr:col>
      <xdr:colOff>177800</xdr:colOff>
      <xdr:row>34</xdr:row>
      <xdr:rowOff>76454</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5698109"/>
          <a:ext cx="889000" cy="2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127762</xdr:rowOff>
    </xdr:from>
    <xdr:to>
      <xdr:col>20</xdr:col>
      <xdr:colOff>38100</xdr:colOff>
      <xdr:row>35</xdr:row>
      <xdr:rowOff>57912</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49039</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40259</xdr:rowOff>
    </xdr:from>
    <xdr:to>
      <xdr:col>15</xdr:col>
      <xdr:colOff>50800</xdr:colOff>
      <xdr:row>34</xdr:row>
      <xdr:rowOff>58928</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5698109"/>
          <a:ext cx="889000" cy="19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889</xdr:rowOff>
    </xdr:from>
    <xdr:to>
      <xdr:col>15</xdr:col>
      <xdr:colOff>101600</xdr:colOff>
      <xdr:row>34</xdr:row>
      <xdr:rowOff>102489</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93616</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9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58928</xdr:rowOff>
    </xdr:from>
    <xdr:to>
      <xdr:col>10</xdr:col>
      <xdr:colOff>114300</xdr:colOff>
      <xdr:row>35</xdr:row>
      <xdr:rowOff>18542</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5888228"/>
          <a:ext cx="889000" cy="13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62992</xdr:rowOff>
    </xdr:from>
    <xdr:to>
      <xdr:col>10</xdr:col>
      <xdr:colOff>165100</xdr:colOff>
      <xdr:row>34</xdr:row>
      <xdr:rowOff>164592</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155719</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98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108331</xdr:rowOff>
    </xdr:from>
    <xdr:to>
      <xdr:col>6</xdr:col>
      <xdr:colOff>38100</xdr:colOff>
      <xdr:row>35</xdr:row>
      <xdr:rowOff>38481</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55008</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145669</xdr:rowOff>
    </xdr:from>
    <xdr:to>
      <xdr:col>24</xdr:col>
      <xdr:colOff>114300</xdr:colOff>
      <xdr:row>34</xdr:row>
      <xdr:rowOff>75819</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80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168546</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65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25654</xdr:rowOff>
    </xdr:from>
    <xdr:to>
      <xdr:col>20</xdr:col>
      <xdr:colOff>38100</xdr:colOff>
      <xdr:row>34</xdr:row>
      <xdr:rowOff>127254</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85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143781</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63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160909</xdr:rowOff>
    </xdr:from>
    <xdr:to>
      <xdr:col>15</xdr:col>
      <xdr:colOff>101600</xdr:colOff>
      <xdr:row>33</xdr:row>
      <xdr:rowOff>91059</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64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107586</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42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8128</xdr:rowOff>
    </xdr:from>
    <xdr:to>
      <xdr:col>10</xdr:col>
      <xdr:colOff>165100</xdr:colOff>
      <xdr:row>34</xdr:row>
      <xdr:rowOff>109728</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8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126255</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61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139192</xdr:rowOff>
    </xdr:from>
    <xdr:to>
      <xdr:col>6</xdr:col>
      <xdr:colOff>38100</xdr:colOff>
      <xdr:row>35</xdr:row>
      <xdr:rowOff>69342</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96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60469</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06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xmlns=""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6693</xdr:rowOff>
    </xdr:from>
    <xdr:to>
      <xdr:col>24</xdr:col>
      <xdr:colOff>62865</xdr:colOff>
      <xdr:row>59</xdr:row>
      <xdr:rowOff>44877</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flipV="1">
          <a:off x="4633595" y="8750643"/>
          <a:ext cx="1270" cy="140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48704</xdr:rowOff>
    </xdr:from>
    <xdr:ext cx="534377" cy="259045"/>
    <xdr:sp macro="" textlink="">
      <xdr:nvSpPr>
        <xdr:cNvPr id="115" name="総務費最小値テキスト">
          <a:extLst>
            <a:ext uri="{FF2B5EF4-FFF2-40B4-BE49-F238E27FC236}">
              <a16:creationId xmlns:a16="http://schemas.microsoft.com/office/drawing/2014/main" xmlns="" id="{00000000-0008-0000-0700-000073000000}"/>
            </a:ext>
          </a:extLst>
        </xdr:cNvPr>
        <xdr:cNvSpPr txBox="1"/>
      </xdr:nvSpPr>
      <xdr:spPr>
        <a:xfrm>
          <a:off x="4686300" y="1016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44877</xdr:rowOff>
    </xdr:from>
    <xdr:to>
      <xdr:col>24</xdr:col>
      <xdr:colOff>152400</xdr:colOff>
      <xdr:row>59</xdr:row>
      <xdr:rowOff>44877</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4546600" y="1016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124820</xdr:rowOff>
    </xdr:from>
    <xdr:ext cx="599010" cy="259045"/>
    <xdr:sp macro="" textlink="">
      <xdr:nvSpPr>
        <xdr:cNvPr id="117" name="総務費最大値テキスト">
          <a:extLst>
            <a:ext uri="{FF2B5EF4-FFF2-40B4-BE49-F238E27FC236}">
              <a16:creationId xmlns:a16="http://schemas.microsoft.com/office/drawing/2014/main" xmlns="" id="{00000000-0008-0000-0700-000075000000}"/>
            </a:ext>
          </a:extLst>
        </xdr:cNvPr>
        <xdr:cNvSpPr txBox="1"/>
      </xdr:nvSpPr>
      <xdr:spPr>
        <a:xfrm>
          <a:off x="4686300" y="852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6693</xdr:rowOff>
    </xdr:from>
    <xdr:to>
      <xdr:col>24</xdr:col>
      <xdr:colOff>152400</xdr:colOff>
      <xdr:row>51</xdr:row>
      <xdr:rowOff>6693</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4546600" y="87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14198</xdr:rowOff>
    </xdr:from>
    <xdr:to>
      <xdr:col>24</xdr:col>
      <xdr:colOff>63500</xdr:colOff>
      <xdr:row>58</xdr:row>
      <xdr:rowOff>39101</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3797300" y="9958298"/>
          <a:ext cx="838200" cy="2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150441</xdr:rowOff>
    </xdr:from>
    <xdr:ext cx="534377" cy="259045"/>
    <xdr:sp macro="" textlink="">
      <xdr:nvSpPr>
        <xdr:cNvPr id="120" name="総務費平均値テキスト">
          <a:extLst>
            <a:ext uri="{FF2B5EF4-FFF2-40B4-BE49-F238E27FC236}">
              <a16:creationId xmlns:a16="http://schemas.microsoft.com/office/drawing/2014/main" xmlns="" id="{00000000-0008-0000-0700-000078000000}"/>
            </a:ext>
          </a:extLst>
        </xdr:cNvPr>
        <xdr:cNvSpPr txBox="1"/>
      </xdr:nvSpPr>
      <xdr:spPr>
        <a:xfrm>
          <a:off x="4686300" y="9580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127564</xdr:rowOff>
    </xdr:from>
    <xdr:to>
      <xdr:col>24</xdr:col>
      <xdr:colOff>114300</xdr:colOff>
      <xdr:row>57</xdr:row>
      <xdr:rowOff>57714</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4584700" y="972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87945</xdr:rowOff>
    </xdr:from>
    <xdr:to>
      <xdr:col>19</xdr:col>
      <xdr:colOff>177800</xdr:colOff>
      <xdr:row>58</xdr:row>
      <xdr:rowOff>14198</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a:off x="2908300" y="9517695"/>
          <a:ext cx="889000" cy="44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64005</xdr:rowOff>
    </xdr:from>
    <xdr:to>
      <xdr:col>20</xdr:col>
      <xdr:colOff>38100</xdr:colOff>
      <xdr:row>56</xdr:row>
      <xdr:rowOff>165605</xdr:rowOff>
    </xdr:to>
    <xdr:sp macro="" textlink="">
      <xdr:nvSpPr>
        <xdr:cNvPr id="123" name="フローチャート: 判断 122">
          <a:extLst>
            <a:ext uri="{FF2B5EF4-FFF2-40B4-BE49-F238E27FC236}">
              <a16:creationId xmlns:a16="http://schemas.microsoft.com/office/drawing/2014/main" xmlns="" id="{00000000-0008-0000-0700-00007B000000}"/>
            </a:ext>
          </a:extLst>
        </xdr:cNvPr>
        <xdr:cNvSpPr/>
      </xdr:nvSpPr>
      <xdr:spPr>
        <a:xfrm>
          <a:off x="3746500" y="966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10682</xdr:rowOff>
    </xdr:from>
    <xdr:ext cx="599010"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3497795" y="9440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87945</xdr:rowOff>
    </xdr:from>
    <xdr:to>
      <xdr:col>15</xdr:col>
      <xdr:colOff>50800</xdr:colOff>
      <xdr:row>56</xdr:row>
      <xdr:rowOff>121427</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flipV="1">
          <a:off x="2019300" y="9517695"/>
          <a:ext cx="889000" cy="20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91735</xdr:rowOff>
    </xdr:from>
    <xdr:to>
      <xdr:col>15</xdr:col>
      <xdr:colOff>101600</xdr:colOff>
      <xdr:row>57</xdr:row>
      <xdr:rowOff>21885</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2857500" y="969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13012</xdr:rowOff>
    </xdr:from>
    <xdr:ext cx="599010"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2608795" y="978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152189</xdr:rowOff>
    </xdr:from>
    <xdr:to>
      <xdr:col>10</xdr:col>
      <xdr:colOff>114300</xdr:colOff>
      <xdr:row>56</xdr:row>
      <xdr:rowOff>121427</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a:off x="1130300" y="9581939"/>
          <a:ext cx="889000" cy="14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134155</xdr:rowOff>
    </xdr:from>
    <xdr:to>
      <xdr:col>10</xdr:col>
      <xdr:colOff>165100</xdr:colOff>
      <xdr:row>57</xdr:row>
      <xdr:rowOff>64305</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1968500" y="973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55432</xdr:rowOff>
    </xdr:from>
    <xdr:ext cx="534377"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1752111" y="982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61475</xdr:rowOff>
    </xdr:from>
    <xdr:to>
      <xdr:col>6</xdr:col>
      <xdr:colOff>38100</xdr:colOff>
      <xdr:row>56</xdr:row>
      <xdr:rowOff>163075</xdr:rowOff>
    </xdr:to>
    <xdr:sp macro="" textlink="">
      <xdr:nvSpPr>
        <xdr:cNvPr id="131" name="フローチャート: 判断 130">
          <a:extLst>
            <a:ext uri="{FF2B5EF4-FFF2-40B4-BE49-F238E27FC236}">
              <a16:creationId xmlns:a16="http://schemas.microsoft.com/office/drawing/2014/main" xmlns="" id="{00000000-0008-0000-0700-000083000000}"/>
            </a:ext>
          </a:extLst>
        </xdr:cNvPr>
        <xdr:cNvSpPr/>
      </xdr:nvSpPr>
      <xdr:spPr>
        <a:xfrm>
          <a:off x="1079500" y="96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154202</xdr:rowOff>
    </xdr:from>
    <xdr:ext cx="59901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830795" y="975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159751</xdr:rowOff>
    </xdr:from>
    <xdr:to>
      <xdr:col>24</xdr:col>
      <xdr:colOff>114300</xdr:colOff>
      <xdr:row>58</xdr:row>
      <xdr:rowOff>89901</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4584700" y="993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138178</xdr:rowOff>
    </xdr:from>
    <xdr:ext cx="534377" cy="259045"/>
    <xdr:sp macro="" textlink="">
      <xdr:nvSpPr>
        <xdr:cNvPr id="139" name="総務費該当値テキスト">
          <a:extLst>
            <a:ext uri="{FF2B5EF4-FFF2-40B4-BE49-F238E27FC236}">
              <a16:creationId xmlns:a16="http://schemas.microsoft.com/office/drawing/2014/main" xmlns="" id="{00000000-0008-0000-0700-00008B000000}"/>
            </a:ext>
          </a:extLst>
        </xdr:cNvPr>
        <xdr:cNvSpPr txBox="1"/>
      </xdr:nvSpPr>
      <xdr:spPr>
        <a:xfrm>
          <a:off x="4686300" y="991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134848</xdr:rowOff>
    </xdr:from>
    <xdr:to>
      <xdr:col>20</xdr:col>
      <xdr:colOff>38100</xdr:colOff>
      <xdr:row>58</xdr:row>
      <xdr:rowOff>64998</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3746500" y="990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56125</xdr:rowOff>
    </xdr:from>
    <xdr:ext cx="534377"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3530111" y="1000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37145</xdr:rowOff>
    </xdr:from>
    <xdr:to>
      <xdr:col>15</xdr:col>
      <xdr:colOff>101600</xdr:colOff>
      <xdr:row>55</xdr:row>
      <xdr:rowOff>138745</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2857500" y="946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155272</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2608795" y="9242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70627</xdr:rowOff>
    </xdr:from>
    <xdr:to>
      <xdr:col>10</xdr:col>
      <xdr:colOff>165100</xdr:colOff>
      <xdr:row>57</xdr:row>
      <xdr:rowOff>777</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1968500" y="967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17304</xdr:rowOff>
    </xdr:from>
    <xdr:ext cx="599010"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1719795" y="9447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101389</xdr:rowOff>
    </xdr:from>
    <xdr:to>
      <xdr:col>6</xdr:col>
      <xdr:colOff>38100</xdr:colOff>
      <xdr:row>56</xdr:row>
      <xdr:rowOff>31539</xdr:rowOff>
    </xdr:to>
    <xdr:sp macro="" textlink="">
      <xdr:nvSpPr>
        <xdr:cNvPr id="146" name="楕円 145">
          <a:extLst>
            <a:ext uri="{FF2B5EF4-FFF2-40B4-BE49-F238E27FC236}">
              <a16:creationId xmlns:a16="http://schemas.microsoft.com/office/drawing/2014/main" xmlns="" id="{00000000-0008-0000-0700-000092000000}"/>
            </a:ext>
          </a:extLst>
        </xdr:cNvPr>
        <xdr:cNvSpPr/>
      </xdr:nvSpPr>
      <xdr:spPr>
        <a:xfrm>
          <a:off x="1079500" y="953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48066</xdr:rowOff>
    </xdr:from>
    <xdr:ext cx="599010"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830795" y="930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xmlns=""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xmlns=""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xmlns=""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160263</xdr:rowOff>
    </xdr:from>
    <xdr:to>
      <xdr:col>24</xdr:col>
      <xdr:colOff>62865</xdr:colOff>
      <xdr:row>78</xdr:row>
      <xdr:rowOff>28253</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flipV="1">
          <a:off x="4633595" y="12161763"/>
          <a:ext cx="1270" cy="1239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32080</xdr:rowOff>
    </xdr:from>
    <xdr:ext cx="599010" cy="259045"/>
    <xdr:sp macro="" textlink="">
      <xdr:nvSpPr>
        <xdr:cNvPr id="175" name="民生費最小値テキスト">
          <a:extLst>
            <a:ext uri="{FF2B5EF4-FFF2-40B4-BE49-F238E27FC236}">
              <a16:creationId xmlns:a16="http://schemas.microsoft.com/office/drawing/2014/main" xmlns="" id="{00000000-0008-0000-0700-0000AF000000}"/>
            </a:ext>
          </a:extLst>
        </xdr:cNvPr>
        <xdr:cNvSpPr txBox="1"/>
      </xdr:nvSpPr>
      <xdr:spPr>
        <a:xfrm>
          <a:off x="4686300" y="1340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28253</xdr:rowOff>
    </xdr:from>
    <xdr:to>
      <xdr:col>24</xdr:col>
      <xdr:colOff>152400</xdr:colOff>
      <xdr:row>78</xdr:row>
      <xdr:rowOff>28253</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a:off x="4546600" y="1340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106940</xdr:rowOff>
    </xdr:from>
    <xdr:ext cx="599010" cy="259045"/>
    <xdr:sp macro="" textlink="">
      <xdr:nvSpPr>
        <xdr:cNvPr id="177" name="民生費最大値テキスト">
          <a:extLst>
            <a:ext uri="{FF2B5EF4-FFF2-40B4-BE49-F238E27FC236}">
              <a16:creationId xmlns:a16="http://schemas.microsoft.com/office/drawing/2014/main" xmlns="" id="{00000000-0008-0000-0700-0000B1000000}"/>
            </a:ext>
          </a:extLst>
        </xdr:cNvPr>
        <xdr:cNvSpPr txBox="1"/>
      </xdr:nvSpPr>
      <xdr:spPr>
        <a:xfrm>
          <a:off x="4686300" y="1193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160263</xdr:rowOff>
    </xdr:from>
    <xdr:to>
      <xdr:col>24</xdr:col>
      <xdr:colOff>152400</xdr:colOff>
      <xdr:row>70</xdr:row>
      <xdr:rowOff>160263</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4546600" y="12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154787</xdr:rowOff>
    </xdr:from>
    <xdr:to>
      <xdr:col>24</xdr:col>
      <xdr:colOff>63500</xdr:colOff>
      <xdr:row>75</xdr:row>
      <xdr:rowOff>90115</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3797300" y="12670637"/>
          <a:ext cx="838200" cy="27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85848</xdr:rowOff>
    </xdr:from>
    <xdr:ext cx="599010" cy="259045"/>
    <xdr:sp macro="" textlink="">
      <xdr:nvSpPr>
        <xdr:cNvPr id="180" name="民生費平均値テキスト">
          <a:extLst>
            <a:ext uri="{FF2B5EF4-FFF2-40B4-BE49-F238E27FC236}">
              <a16:creationId xmlns:a16="http://schemas.microsoft.com/office/drawing/2014/main" xmlns="" id="{00000000-0008-0000-0700-0000B4000000}"/>
            </a:ext>
          </a:extLst>
        </xdr:cNvPr>
        <xdr:cNvSpPr txBox="1"/>
      </xdr:nvSpPr>
      <xdr:spPr>
        <a:xfrm>
          <a:off x="4686300" y="12601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62971</xdr:rowOff>
    </xdr:from>
    <xdr:to>
      <xdr:col>24</xdr:col>
      <xdr:colOff>114300</xdr:colOff>
      <xdr:row>74</xdr:row>
      <xdr:rowOff>164571</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45847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154787</xdr:rowOff>
    </xdr:from>
    <xdr:to>
      <xdr:col>19</xdr:col>
      <xdr:colOff>177800</xdr:colOff>
      <xdr:row>76</xdr:row>
      <xdr:rowOff>34032</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908300" y="12670637"/>
          <a:ext cx="889000" cy="39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70493</xdr:rowOff>
    </xdr:from>
    <xdr:to>
      <xdr:col>20</xdr:col>
      <xdr:colOff>38100</xdr:colOff>
      <xdr:row>75</xdr:row>
      <xdr:rowOff>643</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3746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163220</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3497795" y="1285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34032</xdr:rowOff>
    </xdr:from>
    <xdr:to>
      <xdr:col>15</xdr:col>
      <xdr:colOff>50800</xdr:colOff>
      <xdr:row>76</xdr:row>
      <xdr:rowOff>111713</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2019300" y="13064232"/>
          <a:ext cx="889000" cy="7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128556</xdr:rowOff>
    </xdr:from>
    <xdr:to>
      <xdr:col>15</xdr:col>
      <xdr:colOff>101600</xdr:colOff>
      <xdr:row>75</xdr:row>
      <xdr:rowOff>58706</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2857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75233</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2608795" y="1259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125581</xdr:rowOff>
    </xdr:from>
    <xdr:to>
      <xdr:col>10</xdr:col>
      <xdr:colOff>114300</xdr:colOff>
      <xdr:row>76</xdr:row>
      <xdr:rowOff>111713</xdr:rowOff>
    </xdr:to>
    <xdr:cxnSp macro="">
      <xdr:nvCxnSpPr>
        <xdr:cNvPr id="188" name="直線コネクタ 187">
          <a:extLst>
            <a:ext uri="{FF2B5EF4-FFF2-40B4-BE49-F238E27FC236}">
              <a16:creationId xmlns:a16="http://schemas.microsoft.com/office/drawing/2014/main" xmlns="" id="{00000000-0008-0000-0700-0000BC000000}"/>
            </a:ext>
          </a:extLst>
        </xdr:cNvPr>
        <xdr:cNvCxnSpPr/>
      </xdr:nvCxnSpPr>
      <xdr:spPr>
        <a:xfrm>
          <a:off x="1130300" y="12812881"/>
          <a:ext cx="889000" cy="3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10371</xdr:rowOff>
    </xdr:from>
    <xdr:to>
      <xdr:col>10</xdr:col>
      <xdr:colOff>165100</xdr:colOff>
      <xdr:row>75</xdr:row>
      <xdr:rowOff>111971</xdr:rowOff>
    </xdr:to>
    <xdr:sp macro="" textlink="">
      <xdr:nvSpPr>
        <xdr:cNvPr id="189" name="フローチャート: 判断 188">
          <a:extLst>
            <a:ext uri="{FF2B5EF4-FFF2-40B4-BE49-F238E27FC236}">
              <a16:creationId xmlns:a16="http://schemas.microsoft.com/office/drawing/2014/main" xmlns="" id="{00000000-0008-0000-0700-0000BD000000}"/>
            </a:ext>
          </a:extLst>
        </xdr:cNvPr>
        <xdr:cNvSpPr/>
      </xdr:nvSpPr>
      <xdr:spPr>
        <a:xfrm>
          <a:off x="1968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128498</xdr:rowOff>
    </xdr:from>
    <xdr:ext cx="59901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1719795" y="1264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92753</xdr:rowOff>
    </xdr:from>
    <xdr:to>
      <xdr:col>6</xdr:col>
      <xdr:colOff>38100</xdr:colOff>
      <xdr:row>76</xdr:row>
      <xdr:rowOff>22904</xdr:rowOff>
    </xdr:to>
    <xdr:sp macro="" textlink="">
      <xdr:nvSpPr>
        <xdr:cNvPr id="191" name="フローチャート: 判断 190">
          <a:extLst>
            <a:ext uri="{FF2B5EF4-FFF2-40B4-BE49-F238E27FC236}">
              <a16:creationId xmlns:a16="http://schemas.microsoft.com/office/drawing/2014/main" xmlns="" id="{00000000-0008-0000-0700-0000BF000000}"/>
            </a:ext>
          </a:extLst>
        </xdr:cNvPr>
        <xdr:cNvSpPr/>
      </xdr:nvSpPr>
      <xdr:spPr>
        <a:xfrm>
          <a:off x="1079500" y="129515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14031</xdr:rowOff>
    </xdr:from>
    <xdr:ext cx="59901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830795" y="1304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39315</xdr:rowOff>
    </xdr:from>
    <xdr:to>
      <xdr:col>24</xdr:col>
      <xdr:colOff>114300</xdr:colOff>
      <xdr:row>75</xdr:row>
      <xdr:rowOff>140915</xdr:rowOff>
    </xdr:to>
    <xdr:sp macro="" textlink="">
      <xdr:nvSpPr>
        <xdr:cNvPr id="198" name="楕円 197">
          <a:extLst>
            <a:ext uri="{FF2B5EF4-FFF2-40B4-BE49-F238E27FC236}">
              <a16:creationId xmlns:a16="http://schemas.microsoft.com/office/drawing/2014/main" xmlns="" id="{00000000-0008-0000-0700-0000C6000000}"/>
            </a:ext>
          </a:extLst>
        </xdr:cNvPr>
        <xdr:cNvSpPr/>
      </xdr:nvSpPr>
      <xdr:spPr>
        <a:xfrm>
          <a:off x="4584700" y="1289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17742</xdr:rowOff>
    </xdr:from>
    <xdr:ext cx="599010" cy="259045"/>
    <xdr:sp macro="" textlink="">
      <xdr:nvSpPr>
        <xdr:cNvPr id="199" name="民生費該当値テキスト">
          <a:extLst>
            <a:ext uri="{FF2B5EF4-FFF2-40B4-BE49-F238E27FC236}">
              <a16:creationId xmlns:a16="http://schemas.microsoft.com/office/drawing/2014/main" xmlns="" id="{00000000-0008-0000-0700-0000C7000000}"/>
            </a:ext>
          </a:extLst>
        </xdr:cNvPr>
        <xdr:cNvSpPr txBox="1"/>
      </xdr:nvSpPr>
      <xdr:spPr>
        <a:xfrm>
          <a:off x="4686300" y="1287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103987</xdr:rowOff>
    </xdr:from>
    <xdr:to>
      <xdr:col>20</xdr:col>
      <xdr:colOff>38100</xdr:colOff>
      <xdr:row>74</xdr:row>
      <xdr:rowOff>34137</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3746500" y="1261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50664</xdr:rowOff>
    </xdr:from>
    <xdr:ext cx="599010" cy="259045"/>
    <xdr:sp macro="" textlink="">
      <xdr:nvSpPr>
        <xdr:cNvPr id="201" name="テキスト ボックス 200">
          <a:extLst>
            <a:ext uri="{FF2B5EF4-FFF2-40B4-BE49-F238E27FC236}">
              <a16:creationId xmlns:a16="http://schemas.microsoft.com/office/drawing/2014/main" xmlns="" id="{00000000-0008-0000-0700-0000C9000000}"/>
            </a:ext>
          </a:extLst>
        </xdr:cNvPr>
        <xdr:cNvSpPr txBox="1"/>
      </xdr:nvSpPr>
      <xdr:spPr>
        <a:xfrm>
          <a:off x="3497795" y="123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154682</xdr:rowOff>
    </xdr:from>
    <xdr:to>
      <xdr:col>15</xdr:col>
      <xdr:colOff>101600</xdr:colOff>
      <xdr:row>76</xdr:row>
      <xdr:rowOff>84832</xdr:rowOff>
    </xdr:to>
    <xdr:sp macro="" textlink="">
      <xdr:nvSpPr>
        <xdr:cNvPr id="202" name="楕円 201">
          <a:extLst>
            <a:ext uri="{FF2B5EF4-FFF2-40B4-BE49-F238E27FC236}">
              <a16:creationId xmlns:a16="http://schemas.microsoft.com/office/drawing/2014/main" xmlns="" id="{00000000-0008-0000-0700-0000CA000000}"/>
            </a:ext>
          </a:extLst>
        </xdr:cNvPr>
        <xdr:cNvSpPr/>
      </xdr:nvSpPr>
      <xdr:spPr>
        <a:xfrm>
          <a:off x="2857500" y="1301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75959</xdr:rowOff>
    </xdr:from>
    <xdr:ext cx="599010"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2608795" y="1310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60913</xdr:rowOff>
    </xdr:from>
    <xdr:to>
      <xdr:col>10</xdr:col>
      <xdr:colOff>165100</xdr:colOff>
      <xdr:row>76</xdr:row>
      <xdr:rowOff>162513</xdr:rowOff>
    </xdr:to>
    <xdr:sp macro="" textlink="">
      <xdr:nvSpPr>
        <xdr:cNvPr id="204" name="楕円 203">
          <a:extLst>
            <a:ext uri="{FF2B5EF4-FFF2-40B4-BE49-F238E27FC236}">
              <a16:creationId xmlns:a16="http://schemas.microsoft.com/office/drawing/2014/main" xmlns="" id="{00000000-0008-0000-0700-0000CC000000}"/>
            </a:ext>
          </a:extLst>
        </xdr:cNvPr>
        <xdr:cNvSpPr/>
      </xdr:nvSpPr>
      <xdr:spPr>
        <a:xfrm>
          <a:off x="1968500" y="1309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153640</xdr:rowOff>
    </xdr:from>
    <xdr:ext cx="599010" cy="259045"/>
    <xdr:sp macro="" textlink="">
      <xdr:nvSpPr>
        <xdr:cNvPr id="205" name="テキスト ボックス 204">
          <a:extLst>
            <a:ext uri="{FF2B5EF4-FFF2-40B4-BE49-F238E27FC236}">
              <a16:creationId xmlns:a16="http://schemas.microsoft.com/office/drawing/2014/main" xmlns="" id="{00000000-0008-0000-0700-0000CD000000}"/>
            </a:ext>
          </a:extLst>
        </xdr:cNvPr>
        <xdr:cNvSpPr txBox="1"/>
      </xdr:nvSpPr>
      <xdr:spPr>
        <a:xfrm>
          <a:off x="1719795" y="13183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74781</xdr:rowOff>
    </xdr:from>
    <xdr:to>
      <xdr:col>6</xdr:col>
      <xdr:colOff>38100</xdr:colOff>
      <xdr:row>75</xdr:row>
      <xdr:rowOff>4931</xdr:rowOff>
    </xdr:to>
    <xdr:sp macro="" textlink="">
      <xdr:nvSpPr>
        <xdr:cNvPr id="206" name="楕円 205">
          <a:extLst>
            <a:ext uri="{FF2B5EF4-FFF2-40B4-BE49-F238E27FC236}">
              <a16:creationId xmlns:a16="http://schemas.microsoft.com/office/drawing/2014/main" xmlns="" id="{00000000-0008-0000-0700-0000CE000000}"/>
            </a:ext>
          </a:extLst>
        </xdr:cNvPr>
        <xdr:cNvSpPr/>
      </xdr:nvSpPr>
      <xdr:spPr>
        <a:xfrm>
          <a:off x="1079500" y="1276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21458</xdr:rowOff>
    </xdr:from>
    <xdr:ext cx="599010" cy="259045"/>
    <xdr:sp macro="" textlink="">
      <xdr:nvSpPr>
        <xdr:cNvPr id="207" name="テキスト ボックス 206">
          <a:extLst>
            <a:ext uri="{FF2B5EF4-FFF2-40B4-BE49-F238E27FC236}">
              <a16:creationId xmlns:a16="http://schemas.microsoft.com/office/drawing/2014/main" xmlns="" id="{00000000-0008-0000-0700-0000CF000000}"/>
            </a:ext>
          </a:extLst>
        </xdr:cNvPr>
        <xdr:cNvSpPr txBox="1"/>
      </xdr:nvSpPr>
      <xdr:spPr>
        <a:xfrm>
          <a:off x="830795" y="1253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xmlns=""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12903</xdr:rowOff>
    </xdr:from>
    <xdr:to>
      <xdr:col>24</xdr:col>
      <xdr:colOff>62865</xdr:colOff>
      <xdr:row>99</xdr:row>
      <xdr:rowOff>138201</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4633595" y="15614853"/>
          <a:ext cx="1270" cy="1496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142028</xdr:rowOff>
    </xdr:from>
    <xdr:ext cx="534377" cy="259045"/>
    <xdr:sp macro="" textlink="">
      <xdr:nvSpPr>
        <xdr:cNvPr id="233" name="衛生費最小値テキスト">
          <a:extLst>
            <a:ext uri="{FF2B5EF4-FFF2-40B4-BE49-F238E27FC236}">
              <a16:creationId xmlns:a16="http://schemas.microsoft.com/office/drawing/2014/main" xmlns="" id="{00000000-0008-0000-0700-0000E9000000}"/>
            </a:ext>
          </a:extLst>
        </xdr:cNvPr>
        <xdr:cNvSpPr txBox="1"/>
      </xdr:nvSpPr>
      <xdr:spPr>
        <a:xfrm>
          <a:off x="4686300" y="1711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138201</xdr:rowOff>
    </xdr:from>
    <xdr:to>
      <xdr:col>24</xdr:col>
      <xdr:colOff>152400</xdr:colOff>
      <xdr:row>99</xdr:row>
      <xdr:rowOff>138201</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711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131030</xdr:rowOff>
    </xdr:from>
    <xdr:ext cx="599010" cy="259045"/>
    <xdr:sp macro="" textlink="">
      <xdr:nvSpPr>
        <xdr:cNvPr id="235" name="衛生費最大値テキスト">
          <a:extLst>
            <a:ext uri="{FF2B5EF4-FFF2-40B4-BE49-F238E27FC236}">
              <a16:creationId xmlns:a16="http://schemas.microsoft.com/office/drawing/2014/main" xmlns="" id="{00000000-0008-0000-0700-0000EB000000}"/>
            </a:ext>
          </a:extLst>
        </xdr:cNvPr>
        <xdr:cNvSpPr txBox="1"/>
      </xdr:nvSpPr>
      <xdr:spPr>
        <a:xfrm>
          <a:off x="4686300" y="1539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12903</xdr:rowOff>
    </xdr:from>
    <xdr:to>
      <xdr:col>24</xdr:col>
      <xdr:colOff>152400</xdr:colOff>
      <xdr:row>91</xdr:row>
      <xdr:rowOff>12903</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a:off x="4546600" y="1561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138988</xdr:rowOff>
    </xdr:from>
    <xdr:to>
      <xdr:col>24</xdr:col>
      <xdr:colOff>63500</xdr:colOff>
      <xdr:row>97</xdr:row>
      <xdr:rowOff>100051</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flipV="1">
          <a:off x="3797300" y="16426738"/>
          <a:ext cx="838200" cy="30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171087</xdr:rowOff>
    </xdr:from>
    <xdr:ext cx="534377" cy="259045"/>
    <xdr:sp macro="" textlink="">
      <xdr:nvSpPr>
        <xdr:cNvPr id="238" name="衛生費平均値テキスト">
          <a:extLst>
            <a:ext uri="{FF2B5EF4-FFF2-40B4-BE49-F238E27FC236}">
              <a16:creationId xmlns:a16="http://schemas.microsoft.com/office/drawing/2014/main" xmlns="" id="{00000000-0008-0000-0700-0000EE000000}"/>
            </a:ext>
          </a:extLst>
        </xdr:cNvPr>
        <xdr:cNvSpPr txBox="1"/>
      </xdr:nvSpPr>
      <xdr:spPr>
        <a:xfrm>
          <a:off x="4686300" y="166302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21210</xdr:rowOff>
    </xdr:from>
    <xdr:to>
      <xdr:col>24</xdr:col>
      <xdr:colOff>114300</xdr:colOff>
      <xdr:row>97</xdr:row>
      <xdr:rowOff>122810</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4584700" y="166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100051</xdr:rowOff>
    </xdr:from>
    <xdr:to>
      <xdr:col>19</xdr:col>
      <xdr:colOff>177800</xdr:colOff>
      <xdr:row>97</xdr:row>
      <xdr:rowOff>100609</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flipV="1">
          <a:off x="2908300" y="16730701"/>
          <a:ext cx="8890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6629</xdr:rowOff>
    </xdr:from>
    <xdr:to>
      <xdr:col>20</xdr:col>
      <xdr:colOff>38100</xdr:colOff>
      <xdr:row>97</xdr:row>
      <xdr:rowOff>108229</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3746500" y="166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124756</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3530111" y="1641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56477</xdr:rowOff>
    </xdr:from>
    <xdr:to>
      <xdr:col>15</xdr:col>
      <xdr:colOff>50800</xdr:colOff>
      <xdr:row>97</xdr:row>
      <xdr:rowOff>100609</xdr:rowOff>
    </xdr:to>
    <xdr:cxnSp macro="">
      <xdr:nvCxnSpPr>
        <xdr:cNvPr id="243" name="直線コネクタ 242">
          <a:extLst>
            <a:ext uri="{FF2B5EF4-FFF2-40B4-BE49-F238E27FC236}">
              <a16:creationId xmlns:a16="http://schemas.microsoft.com/office/drawing/2014/main" xmlns="" id="{00000000-0008-0000-0700-0000F3000000}"/>
            </a:ext>
          </a:extLst>
        </xdr:cNvPr>
        <xdr:cNvCxnSpPr/>
      </xdr:nvCxnSpPr>
      <xdr:spPr>
        <a:xfrm>
          <a:off x="2019300" y="16687127"/>
          <a:ext cx="889000" cy="4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6262</xdr:rowOff>
    </xdr:from>
    <xdr:to>
      <xdr:col>15</xdr:col>
      <xdr:colOff>101600</xdr:colOff>
      <xdr:row>97</xdr:row>
      <xdr:rowOff>107862</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2857500" y="1663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124389</xdr:rowOff>
    </xdr:from>
    <xdr:ext cx="534377"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2641111" y="164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36437</xdr:rowOff>
    </xdr:from>
    <xdr:to>
      <xdr:col>10</xdr:col>
      <xdr:colOff>114300</xdr:colOff>
      <xdr:row>97</xdr:row>
      <xdr:rowOff>56477</xdr:rowOff>
    </xdr:to>
    <xdr:cxnSp macro="">
      <xdr:nvCxnSpPr>
        <xdr:cNvPr id="246" name="直線コネクタ 245">
          <a:extLst>
            <a:ext uri="{FF2B5EF4-FFF2-40B4-BE49-F238E27FC236}">
              <a16:creationId xmlns:a16="http://schemas.microsoft.com/office/drawing/2014/main" xmlns="" id="{00000000-0008-0000-0700-0000F6000000}"/>
            </a:ext>
          </a:extLst>
        </xdr:cNvPr>
        <xdr:cNvCxnSpPr/>
      </xdr:nvCxnSpPr>
      <xdr:spPr>
        <a:xfrm>
          <a:off x="1130300" y="16667087"/>
          <a:ext cx="889000" cy="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60503</xdr:rowOff>
    </xdr:from>
    <xdr:to>
      <xdr:col>10</xdr:col>
      <xdr:colOff>165100</xdr:colOff>
      <xdr:row>97</xdr:row>
      <xdr:rowOff>162103</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968500" y="1669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153230</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1752111" y="1678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44895</xdr:rowOff>
    </xdr:from>
    <xdr:to>
      <xdr:col>6</xdr:col>
      <xdr:colOff>38100</xdr:colOff>
      <xdr:row>97</xdr:row>
      <xdr:rowOff>146495</xdr:rowOff>
    </xdr:to>
    <xdr:sp macro="" textlink="">
      <xdr:nvSpPr>
        <xdr:cNvPr id="249" name="フローチャート: 判断 248">
          <a:extLst>
            <a:ext uri="{FF2B5EF4-FFF2-40B4-BE49-F238E27FC236}">
              <a16:creationId xmlns:a16="http://schemas.microsoft.com/office/drawing/2014/main" xmlns="" id="{00000000-0008-0000-0700-0000F9000000}"/>
            </a:ext>
          </a:extLst>
        </xdr:cNvPr>
        <xdr:cNvSpPr/>
      </xdr:nvSpPr>
      <xdr:spPr>
        <a:xfrm>
          <a:off x="1079500" y="1667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137622</xdr:rowOff>
    </xdr:from>
    <xdr:ext cx="534377"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863111" y="1676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88188</xdr:rowOff>
    </xdr:from>
    <xdr:to>
      <xdr:col>24</xdr:col>
      <xdr:colOff>114300</xdr:colOff>
      <xdr:row>96</xdr:row>
      <xdr:rowOff>18338</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4584700" y="1637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111065</xdr:rowOff>
    </xdr:from>
    <xdr:ext cx="534377" cy="259045"/>
    <xdr:sp macro="" textlink="">
      <xdr:nvSpPr>
        <xdr:cNvPr id="257" name="衛生費該当値テキスト">
          <a:extLst>
            <a:ext uri="{FF2B5EF4-FFF2-40B4-BE49-F238E27FC236}">
              <a16:creationId xmlns:a16="http://schemas.microsoft.com/office/drawing/2014/main" xmlns="" id="{00000000-0008-0000-0700-000001010000}"/>
            </a:ext>
          </a:extLst>
        </xdr:cNvPr>
        <xdr:cNvSpPr txBox="1"/>
      </xdr:nvSpPr>
      <xdr:spPr>
        <a:xfrm>
          <a:off x="4686300" y="1622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49251</xdr:rowOff>
    </xdr:from>
    <xdr:to>
      <xdr:col>20</xdr:col>
      <xdr:colOff>38100</xdr:colOff>
      <xdr:row>97</xdr:row>
      <xdr:rowOff>150851</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3746500" y="166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141978</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3530111" y="1677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49809</xdr:rowOff>
    </xdr:from>
    <xdr:to>
      <xdr:col>15</xdr:col>
      <xdr:colOff>101600</xdr:colOff>
      <xdr:row>97</xdr:row>
      <xdr:rowOff>151409</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2857500" y="1668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142536</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2641111" y="1677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5677</xdr:rowOff>
    </xdr:from>
    <xdr:to>
      <xdr:col>10</xdr:col>
      <xdr:colOff>165100</xdr:colOff>
      <xdr:row>97</xdr:row>
      <xdr:rowOff>107277</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968500" y="1663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123804</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1752111" y="1641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157087</xdr:rowOff>
    </xdr:from>
    <xdr:to>
      <xdr:col>6</xdr:col>
      <xdr:colOff>38100</xdr:colOff>
      <xdr:row>97</xdr:row>
      <xdr:rowOff>87237</xdr:rowOff>
    </xdr:to>
    <xdr:sp macro="" textlink="">
      <xdr:nvSpPr>
        <xdr:cNvPr id="264" name="楕円 263">
          <a:extLst>
            <a:ext uri="{FF2B5EF4-FFF2-40B4-BE49-F238E27FC236}">
              <a16:creationId xmlns:a16="http://schemas.microsoft.com/office/drawing/2014/main" xmlns="" id="{00000000-0008-0000-0700-000008010000}"/>
            </a:ext>
          </a:extLst>
        </xdr:cNvPr>
        <xdr:cNvSpPr/>
      </xdr:nvSpPr>
      <xdr:spPr>
        <a:xfrm>
          <a:off x="1079500" y="1661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103764</xdr:rowOff>
    </xdr:from>
    <xdr:ext cx="534377" cy="259045"/>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863111" y="1639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xmlns=""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20701</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flipV="1">
          <a:off x="10475595" y="6192901"/>
          <a:ext cx="1270" cy="538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58183</xdr:rowOff>
    </xdr:from>
    <xdr:ext cx="249299" cy="259045"/>
    <xdr:sp macro="" textlink="">
      <xdr:nvSpPr>
        <xdr:cNvPr id="290" name="労働費最小値テキスト">
          <a:extLst>
            <a:ext uri="{FF2B5EF4-FFF2-40B4-BE49-F238E27FC236}">
              <a16:creationId xmlns:a16="http://schemas.microsoft.com/office/drawing/2014/main" xmlns="" id="{00000000-0008-0000-0700-000022010000}"/>
            </a:ext>
          </a:extLst>
        </xdr:cNvPr>
        <xdr:cNvSpPr txBox="1"/>
      </xdr:nvSpPr>
      <xdr:spPr>
        <a:xfrm>
          <a:off x="10528300" y="67447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138828</xdr:rowOff>
    </xdr:from>
    <xdr:ext cx="469744" cy="259045"/>
    <xdr:sp macro="" textlink="">
      <xdr:nvSpPr>
        <xdr:cNvPr id="292" name="労働費最大値テキスト">
          <a:extLst>
            <a:ext uri="{FF2B5EF4-FFF2-40B4-BE49-F238E27FC236}">
              <a16:creationId xmlns:a16="http://schemas.microsoft.com/office/drawing/2014/main" xmlns="" id="{00000000-0008-0000-0700-000024010000}"/>
            </a:ext>
          </a:extLst>
        </xdr:cNvPr>
        <xdr:cNvSpPr txBox="1"/>
      </xdr:nvSpPr>
      <xdr:spPr>
        <a:xfrm>
          <a:off x="10528300" y="5968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36</xdr:row>
      <xdr:rowOff>20701</xdr:rowOff>
    </xdr:from>
    <xdr:to>
      <xdr:col>55</xdr:col>
      <xdr:colOff>88900</xdr:colOff>
      <xdr:row>36</xdr:row>
      <xdr:rowOff>20701</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10388600" y="6192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14986</xdr:rowOff>
    </xdr:from>
    <xdr:to>
      <xdr:col>55</xdr:col>
      <xdr:colOff>0</xdr:colOff>
      <xdr:row>38</xdr:row>
      <xdr:rowOff>148971</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9639300" y="6530086"/>
          <a:ext cx="838200" cy="13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102633</xdr:rowOff>
    </xdr:from>
    <xdr:ext cx="378565" cy="259045"/>
    <xdr:sp macro="" textlink="">
      <xdr:nvSpPr>
        <xdr:cNvPr id="295" name="労働費平均値テキスト">
          <a:extLst>
            <a:ext uri="{FF2B5EF4-FFF2-40B4-BE49-F238E27FC236}">
              <a16:creationId xmlns:a16="http://schemas.microsoft.com/office/drawing/2014/main" xmlns="" id="{00000000-0008-0000-0700-000027010000}"/>
            </a:ext>
          </a:extLst>
        </xdr:cNvPr>
        <xdr:cNvSpPr txBox="1"/>
      </xdr:nvSpPr>
      <xdr:spPr>
        <a:xfrm>
          <a:off x="10528300" y="66177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124206</xdr:rowOff>
    </xdr:from>
    <xdr:to>
      <xdr:col>55</xdr:col>
      <xdr:colOff>50800</xdr:colOff>
      <xdr:row>39</xdr:row>
      <xdr:rowOff>54356</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10426700" y="663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106680</xdr:rowOff>
    </xdr:from>
    <xdr:to>
      <xdr:col>50</xdr:col>
      <xdr:colOff>114300</xdr:colOff>
      <xdr:row>38</xdr:row>
      <xdr:rowOff>14986</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8750300" y="6450330"/>
          <a:ext cx="889000" cy="7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87757</xdr:rowOff>
    </xdr:from>
    <xdr:to>
      <xdr:col>50</xdr:col>
      <xdr:colOff>165100</xdr:colOff>
      <xdr:row>39</xdr:row>
      <xdr:rowOff>17907</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9588500" y="660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9034</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9450017" y="6695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68580</xdr:rowOff>
    </xdr:from>
    <xdr:to>
      <xdr:col>45</xdr:col>
      <xdr:colOff>177800</xdr:colOff>
      <xdr:row>37</xdr:row>
      <xdr:rowOff>106680</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a:off x="7861300" y="624078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63119</xdr:rowOff>
    </xdr:from>
    <xdr:to>
      <xdr:col>46</xdr:col>
      <xdr:colOff>38100</xdr:colOff>
      <xdr:row>38</xdr:row>
      <xdr:rowOff>164719</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8699500" y="65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155846</xdr:rowOff>
    </xdr:from>
    <xdr:ext cx="378565"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8561017" y="6670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96139</xdr:rowOff>
    </xdr:from>
    <xdr:to>
      <xdr:col>41</xdr:col>
      <xdr:colOff>50800</xdr:colOff>
      <xdr:row>36</xdr:row>
      <xdr:rowOff>68580</xdr:rowOff>
    </xdr:to>
    <xdr:cxnSp macro="">
      <xdr:nvCxnSpPr>
        <xdr:cNvPr id="303" name="直線コネクタ 302">
          <a:extLst>
            <a:ext uri="{FF2B5EF4-FFF2-40B4-BE49-F238E27FC236}">
              <a16:creationId xmlns:a16="http://schemas.microsoft.com/office/drawing/2014/main" xmlns="" id="{00000000-0008-0000-0700-00002F010000}"/>
            </a:ext>
          </a:extLst>
        </xdr:cNvPr>
        <xdr:cNvCxnSpPr/>
      </xdr:nvCxnSpPr>
      <xdr:spPr>
        <a:xfrm>
          <a:off x="6972300" y="5411089"/>
          <a:ext cx="889000" cy="82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163703</xdr:rowOff>
    </xdr:from>
    <xdr:to>
      <xdr:col>41</xdr:col>
      <xdr:colOff>101600</xdr:colOff>
      <xdr:row>38</xdr:row>
      <xdr:rowOff>93853</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7810500" y="650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84980</xdr:rowOff>
    </xdr:from>
    <xdr:ext cx="469744"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26428" y="660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94742</xdr:rowOff>
    </xdr:from>
    <xdr:to>
      <xdr:col>36</xdr:col>
      <xdr:colOff>165100</xdr:colOff>
      <xdr:row>38</xdr:row>
      <xdr:rowOff>24892</xdr:rowOff>
    </xdr:to>
    <xdr:sp macro="" textlink="">
      <xdr:nvSpPr>
        <xdr:cNvPr id="306" name="フローチャート: 判断 305">
          <a:extLst>
            <a:ext uri="{FF2B5EF4-FFF2-40B4-BE49-F238E27FC236}">
              <a16:creationId xmlns:a16="http://schemas.microsoft.com/office/drawing/2014/main" xmlns="" id="{00000000-0008-0000-0700-000032010000}"/>
            </a:ext>
          </a:extLst>
        </xdr:cNvPr>
        <xdr:cNvSpPr/>
      </xdr:nvSpPr>
      <xdr:spPr>
        <a:xfrm>
          <a:off x="6921500" y="64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16019</xdr:rowOff>
    </xdr:from>
    <xdr:ext cx="469744"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6737428" y="653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98171</xdr:rowOff>
    </xdr:from>
    <xdr:to>
      <xdr:col>55</xdr:col>
      <xdr:colOff>50800</xdr:colOff>
      <xdr:row>39</xdr:row>
      <xdr:rowOff>28321</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10426700" y="661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57548</xdr:rowOff>
    </xdr:from>
    <xdr:ext cx="378565" cy="259045"/>
    <xdr:sp macro="" textlink="">
      <xdr:nvSpPr>
        <xdr:cNvPr id="314" name="労働費該当値テキスト">
          <a:extLst>
            <a:ext uri="{FF2B5EF4-FFF2-40B4-BE49-F238E27FC236}">
              <a16:creationId xmlns:a16="http://schemas.microsoft.com/office/drawing/2014/main" xmlns="" id="{00000000-0008-0000-0700-00003A010000}"/>
            </a:ext>
          </a:extLst>
        </xdr:cNvPr>
        <xdr:cNvSpPr txBox="1"/>
      </xdr:nvSpPr>
      <xdr:spPr>
        <a:xfrm>
          <a:off x="10528300" y="6401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135636</xdr:rowOff>
    </xdr:from>
    <xdr:to>
      <xdr:col>50</xdr:col>
      <xdr:colOff>165100</xdr:colOff>
      <xdr:row>38</xdr:row>
      <xdr:rowOff>65786</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9588500" y="647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82313</xdr:rowOff>
    </xdr:from>
    <xdr:ext cx="469744"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9404428" y="625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55880</xdr:rowOff>
    </xdr:from>
    <xdr:to>
      <xdr:col>46</xdr:col>
      <xdr:colOff>38100</xdr:colOff>
      <xdr:row>37</xdr:row>
      <xdr:rowOff>157480</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8699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2557</xdr:rowOff>
    </xdr:from>
    <xdr:ext cx="469744"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851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17780</xdr:rowOff>
    </xdr:from>
    <xdr:to>
      <xdr:col>41</xdr:col>
      <xdr:colOff>101600</xdr:colOff>
      <xdr:row>36</xdr:row>
      <xdr:rowOff>119380</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7810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135907</xdr:rowOff>
    </xdr:from>
    <xdr:ext cx="469744"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7626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45339</xdr:rowOff>
    </xdr:from>
    <xdr:to>
      <xdr:col>36</xdr:col>
      <xdr:colOff>165100</xdr:colOff>
      <xdr:row>31</xdr:row>
      <xdr:rowOff>146939</xdr:rowOff>
    </xdr:to>
    <xdr:sp macro="" textlink="">
      <xdr:nvSpPr>
        <xdr:cNvPr id="321" name="楕円 320">
          <a:extLst>
            <a:ext uri="{FF2B5EF4-FFF2-40B4-BE49-F238E27FC236}">
              <a16:creationId xmlns:a16="http://schemas.microsoft.com/office/drawing/2014/main" xmlns="" id="{00000000-0008-0000-0700-000041010000}"/>
            </a:ext>
          </a:extLst>
        </xdr:cNvPr>
        <xdr:cNvSpPr/>
      </xdr:nvSpPr>
      <xdr:spPr>
        <a:xfrm>
          <a:off x="6921500" y="536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163466</xdr:rowOff>
    </xdr:from>
    <xdr:ext cx="534377"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6705111" y="513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xmlns=""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137932</xdr:rowOff>
    </xdr:from>
    <xdr:to>
      <xdr:col>54</xdr:col>
      <xdr:colOff>189865</xdr:colOff>
      <xdr:row>58</xdr:row>
      <xdr:rowOff>137696</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flipV="1">
          <a:off x="10475595" y="8538982"/>
          <a:ext cx="1270" cy="154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141523</xdr:rowOff>
    </xdr:from>
    <xdr:ext cx="534377" cy="259045"/>
    <xdr:sp macro="" textlink="">
      <xdr:nvSpPr>
        <xdr:cNvPr id="347" name="農林水産業費最小値テキスト">
          <a:extLst>
            <a:ext uri="{FF2B5EF4-FFF2-40B4-BE49-F238E27FC236}">
              <a16:creationId xmlns:a16="http://schemas.microsoft.com/office/drawing/2014/main" xmlns="" id="{00000000-0008-0000-0700-00005B010000}"/>
            </a:ext>
          </a:extLst>
        </xdr:cNvPr>
        <xdr:cNvSpPr txBox="1"/>
      </xdr:nvSpPr>
      <xdr:spPr>
        <a:xfrm>
          <a:off x="10528300" y="100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137696</xdr:rowOff>
    </xdr:from>
    <xdr:to>
      <xdr:col>55</xdr:col>
      <xdr:colOff>88900</xdr:colOff>
      <xdr:row>58</xdr:row>
      <xdr:rowOff>137696</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10388600" y="1008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84609</xdr:rowOff>
    </xdr:from>
    <xdr:ext cx="599010" cy="259045"/>
    <xdr:sp macro="" textlink="">
      <xdr:nvSpPr>
        <xdr:cNvPr id="349" name="農林水産業費最大値テキスト">
          <a:extLst>
            <a:ext uri="{FF2B5EF4-FFF2-40B4-BE49-F238E27FC236}">
              <a16:creationId xmlns:a16="http://schemas.microsoft.com/office/drawing/2014/main" xmlns="" id="{00000000-0008-0000-0700-00005D010000}"/>
            </a:ext>
          </a:extLst>
        </xdr:cNvPr>
        <xdr:cNvSpPr txBox="1"/>
      </xdr:nvSpPr>
      <xdr:spPr>
        <a:xfrm>
          <a:off x="10528300" y="831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137932</xdr:rowOff>
    </xdr:from>
    <xdr:to>
      <xdr:col>55</xdr:col>
      <xdr:colOff>88900</xdr:colOff>
      <xdr:row>49</xdr:row>
      <xdr:rowOff>137932</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10388600" y="8538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15087</xdr:rowOff>
    </xdr:from>
    <xdr:to>
      <xdr:col>55</xdr:col>
      <xdr:colOff>0</xdr:colOff>
      <xdr:row>58</xdr:row>
      <xdr:rowOff>73905</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9639300" y="9959187"/>
          <a:ext cx="838200" cy="5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91219</xdr:rowOff>
    </xdr:from>
    <xdr:ext cx="534377" cy="259045"/>
    <xdr:sp macro="" textlink="">
      <xdr:nvSpPr>
        <xdr:cNvPr id="352" name="農林水産業費平均値テキスト">
          <a:extLst>
            <a:ext uri="{FF2B5EF4-FFF2-40B4-BE49-F238E27FC236}">
              <a16:creationId xmlns:a16="http://schemas.microsoft.com/office/drawing/2014/main" xmlns="" id="{00000000-0008-0000-0700-000060010000}"/>
            </a:ext>
          </a:extLst>
        </xdr:cNvPr>
        <xdr:cNvSpPr txBox="1"/>
      </xdr:nvSpPr>
      <xdr:spPr>
        <a:xfrm>
          <a:off x="10528300" y="969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68342</xdr:rowOff>
    </xdr:from>
    <xdr:to>
      <xdr:col>55</xdr:col>
      <xdr:colOff>50800</xdr:colOff>
      <xdr:row>57</xdr:row>
      <xdr:rowOff>169942</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10426700" y="984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15087</xdr:rowOff>
    </xdr:from>
    <xdr:to>
      <xdr:col>50</xdr:col>
      <xdr:colOff>114300</xdr:colOff>
      <xdr:row>58</xdr:row>
      <xdr:rowOff>46454</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8750300" y="9959187"/>
          <a:ext cx="889000" cy="3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109486</xdr:rowOff>
    </xdr:from>
    <xdr:to>
      <xdr:col>50</xdr:col>
      <xdr:colOff>165100</xdr:colOff>
      <xdr:row>58</xdr:row>
      <xdr:rowOff>39636</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9588500" y="98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56163</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9372111" y="965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139022</xdr:rowOff>
    </xdr:from>
    <xdr:to>
      <xdr:col>45</xdr:col>
      <xdr:colOff>177800</xdr:colOff>
      <xdr:row>58</xdr:row>
      <xdr:rowOff>46454</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a:off x="7861300" y="9740222"/>
          <a:ext cx="889000" cy="25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100604</xdr:rowOff>
    </xdr:from>
    <xdr:to>
      <xdr:col>46</xdr:col>
      <xdr:colOff>38100</xdr:colOff>
      <xdr:row>58</xdr:row>
      <xdr:rowOff>30754</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8699500" y="987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47281</xdr:rowOff>
    </xdr:from>
    <xdr:ext cx="534377"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8483111" y="964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139022</xdr:rowOff>
    </xdr:from>
    <xdr:to>
      <xdr:col>41</xdr:col>
      <xdr:colOff>50800</xdr:colOff>
      <xdr:row>57</xdr:row>
      <xdr:rowOff>114779</xdr:rowOff>
    </xdr:to>
    <xdr:cxnSp macro="">
      <xdr:nvCxnSpPr>
        <xdr:cNvPr id="360" name="直線コネクタ 359">
          <a:extLst>
            <a:ext uri="{FF2B5EF4-FFF2-40B4-BE49-F238E27FC236}">
              <a16:creationId xmlns:a16="http://schemas.microsoft.com/office/drawing/2014/main" xmlns="" id="{00000000-0008-0000-0700-000068010000}"/>
            </a:ext>
          </a:extLst>
        </xdr:cNvPr>
        <xdr:cNvCxnSpPr/>
      </xdr:nvCxnSpPr>
      <xdr:spPr>
        <a:xfrm flipV="1">
          <a:off x="6972300" y="9740222"/>
          <a:ext cx="889000" cy="14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119449</xdr:rowOff>
    </xdr:from>
    <xdr:to>
      <xdr:col>41</xdr:col>
      <xdr:colOff>101600</xdr:colOff>
      <xdr:row>58</xdr:row>
      <xdr:rowOff>49599</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7810500" y="989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40726</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594111" y="998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130677</xdr:rowOff>
    </xdr:from>
    <xdr:to>
      <xdr:col>36</xdr:col>
      <xdr:colOff>165100</xdr:colOff>
      <xdr:row>58</xdr:row>
      <xdr:rowOff>60827</xdr:rowOff>
    </xdr:to>
    <xdr:sp macro="" textlink="">
      <xdr:nvSpPr>
        <xdr:cNvPr id="363" name="フローチャート: 判断 362">
          <a:extLst>
            <a:ext uri="{FF2B5EF4-FFF2-40B4-BE49-F238E27FC236}">
              <a16:creationId xmlns:a16="http://schemas.microsoft.com/office/drawing/2014/main" xmlns="" id="{00000000-0008-0000-0700-00006B010000}"/>
            </a:ext>
          </a:extLst>
        </xdr:cNvPr>
        <xdr:cNvSpPr/>
      </xdr:nvSpPr>
      <xdr:spPr>
        <a:xfrm>
          <a:off x="6921500" y="990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51954</xdr:rowOff>
    </xdr:from>
    <xdr:ext cx="534377"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6705111" y="999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23105</xdr:rowOff>
    </xdr:from>
    <xdr:to>
      <xdr:col>55</xdr:col>
      <xdr:colOff>50800</xdr:colOff>
      <xdr:row>58</xdr:row>
      <xdr:rowOff>124705</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10426700" y="99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109482</xdr:rowOff>
    </xdr:from>
    <xdr:ext cx="534377" cy="259045"/>
    <xdr:sp macro="" textlink="">
      <xdr:nvSpPr>
        <xdr:cNvPr id="371" name="農林水産業費該当値テキスト">
          <a:extLst>
            <a:ext uri="{FF2B5EF4-FFF2-40B4-BE49-F238E27FC236}">
              <a16:creationId xmlns:a16="http://schemas.microsoft.com/office/drawing/2014/main" xmlns="" id="{00000000-0008-0000-0700-000073010000}"/>
            </a:ext>
          </a:extLst>
        </xdr:cNvPr>
        <xdr:cNvSpPr txBox="1"/>
      </xdr:nvSpPr>
      <xdr:spPr>
        <a:xfrm>
          <a:off x="10528300" y="988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135737</xdr:rowOff>
    </xdr:from>
    <xdr:to>
      <xdr:col>50</xdr:col>
      <xdr:colOff>165100</xdr:colOff>
      <xdr:row>58</xdr:row>
      <xdr:rowOff>65887</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9588500" y="990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57014</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9372111" y="1000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167104</xdr:rowOff>
    </xdr:from>
    <xdr:to>
      <xdr:col>46</xdr:col>
      <xdr:colOff>38100</xdr:colOff>
      <xdr:row>58</xdr:row>
      <xdr:rowOff>97254</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8699500" y="993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88381</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8483111" y="1003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88222</xdr:rowOff>
    </xdr:from>
    <xdr:to>
      <xdr:col>41</xdr:col>
      <xdr:colOff>101600</xdr:colOff>
      <xdr:row>57</xdr:row>
      <xdr:rowOff>18372</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7810500" y="968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34899</xdr:rowOff>
    </xdr:from>
    <xdr:ext cx="599010"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7561795" y="9464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63979</xdr:rowOff>
    </xdr:from>
    <xdr:to>
      <xdr:col>36</xdr:col>
      <xdr:colOff>165100</xdr:colOff>
      <xdr:row>57</xdr:row>
      <xdr:rowOff>165579</xdr:rowOff>
    </xdr:to>
    <xdr:sp macro="" textlink="">
      <xdr:nvSpPr>
        <xdr:cNvPr id="378" name="楕円 377">
          <a:extLst>
            <a:ext uri="{FF2B5EF4-FFF2-40B4-BE49-F238E27FC236}">
              <a16:creationId xmlns:a16="http://schemas.microsoft.com/office/drawing/2014/main" xmlns="" id="{00000000-0008-0000-0700-00007A010000}"/>
            </a:ext>
          </a:extLst>
        </xdr:cNvPr>
        <xdr:cNvSpPr/>
      </xdr:nvSpPr>
      <xdr:spPr>
        <a:xfrm>
          <a:off x="6921500" y="983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10656</xdr:rowOff>
    </xdr:from>
    <xdr:ext cx="534377" cy="259045"/>
    <xdr:sp macro="" textlink="">
      <xdr:nvSpPr>
        <xdr:cNvPr id="379" name="テキスト ボックス 378">
          <a:extLst>
            <a:ext uri="{FF2B5EF4-FFF2-40B4-BE49-F238E27FC236}">
              <a16:creationId xmlns:a16="http://schemas.microsoft.com/office/drawing/2014/main" xmlns="" id="{00000000-0008-0000-0700-00007B010000}"/>
            </a:ext>
          </a:extLst>
        </xdr:cNvPr>
        <xdr:cNvSpPr txBox="1"/>
      </xdr:nvSpPr>
      <xdr:spPr>
        <a:xfrm>
          <a:off x="6705111" y="96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xmlns=""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132652</xdr:rowOff>
    </xdr:from>
    <xdr:to>
      <xdr:col>54</xdr:col>
      <xdr:colOff>189865</xdr:colOff>
      <xdr:row>79</xdr:row>
      <xdr:rowOff>37619</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flipV="1">
          <a:off x="10475595" y="12305602"/>
          <a:ext cx="1270" cy="127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41446</xdr:rowOff>
    </xdr:from>
    <xdr:ext cx="469744" cy="259045"/>
    <xdr:sp macro="" textlink="">
      <xdr:nvSpPr>
        <xdr:cNvPr id="404" name="商工費最小値テキスト">
          <a:extLst>
            <a:ext uri="{FF2B5EF4-FFF2-40B4-BE49-F238E27FC236}">
              <a16:creationId xmlns:a16="http://schemas.microsoft.com/office/drawing/2014/main" xmlns="" id="{00000000-0008-0000-0700-000094010000}"/>
            </a:ext>
          </a:extLst>
        </xdr:cNvPr>
        <xdr:cNvSpPr txBox="1"/>
      </xdr:nvSpPr>
      <xdr:spPr>
        <a:xfrm>
          <a:off x="10528300" y="1358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37619</xdr:rowOff>
    </xdr:from>
    <xdr:to>
      <xdr:col>55</xdr:col>
      <xdr:colOff>88900</xdr:colOff>
      <xdr:row>79</xdr:row>
      <xdr:rowOff>37619</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358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79329</xdr:rowOff>
    </xdr:from>
    <xdr:ext cx="599010" cy="259045"/>
    <xdr:sp macro="" textlink="">
      <xdr:nvSpPr>
        <xdr:cNvPr id="406" name="商工費最大値テキスト">
          <a:extLst>
            <a:ext uri="{FF2B5EF4-FFF2-40B4-BE49-F238E27FC236}">
              <a16:creationId xmlns:a16="http://schemas.microsoft.com/office/drawing/2014/main" xmlns="" id="{00000000-0008-0000-0700-000096010000}"/>
            </a:ext>
          </a:extLst>
        </xdr:cNvPr>
        <xdr:cNvSpPr txBox="1"/>
      </xdr:nvSpPr>
      <xdr:spPr>
        <a:xfrm>
          <a:off x="10528300" y="1208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336,850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132652</xdr:rowOff>
    </xdr:from>
    <xdr:to>
      <xdr:col>55</xdr:col>
      <xdr:colOff>88900</xdr:colOff>
      <xdr:row>71</xdr:row>
      <xdr:rowOff>132652</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10388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142766</xdr:rowOff>
    </xdr:from>
    <xdr:to>
      <xdr:col>55</xdr:col>
      <xdr:colOff>0</xdr:colOff>
      <xdr:row>78</xdr:row>
      <xdr:rowOff>154680</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flipV="1">
          <a:off x="9639300" y="13515866"/>
          <a:ext cx="838200" cy="1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72843</xdr:rowOff>
    </xdr:from>
    <xdr:ext cx="534377" cy="259045"/>
    <xdr:sp macro="" textlink="">
      <xdr:nvSpPr>
        <xdr:cNvPr id="409" name="商工費平均値テキスト">
          <a:extLst>
            <a:ext uri="{FF2B5EF4-FFF2-40B4-BE49-F238E27FC236}">
              <a16:creationId xmlns:a16="http://schemas.microsoft.com/office/drawing/2014/main" xmlns="" id="{00000000-0008-0000-0700-000099010000}"/>
            </a:ext>
          </a:extLst>
        </xdr:cNvPr>
        <xdr:cNvSpPr txBox="1"/>
      </xdr:nvSpPr>
      <xdr:spPr>
        <a:xfrm>
          <a:off x="10528300" y="13274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49966</xdr:rowOff>
    </xdr:from>
    <xdr:to>
      <xdr:col>55</xdr:col>
      <xdr:colOff>50800</xdr:colOff>
      <xdr:row>78</xdr:row>
      <xdr:rowOff>151566</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10426700" y="1342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133882</xdr:rowOff>
    </xdr:from>
    <xdr:to>
      <xdr:col>50</xdr:col>
      <xdr:colOff>114300</xdr:colOff>
      <xdr:row>78</xdr:row>
      <xdr:rowOff>154680</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8750300" y="13506982"/>
          <a:ext cx="889000" cy="2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104800</xdr:rowOff>
    </xdr:from>
    <xdr:to>
      <xdr:col>50</xdr:col>
      <xdr:colOff>165100</xdr:colOff>
      <xdr:row>79</xdr:row>
      <xdr:rowOff>34950</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9588500" y="134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26077</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9372111" y="1357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133882</xdr:rowOff>
    </xdr:from>
    <xdr:to>
      <xdr:col>45</xdr:col>
      <xdr:colOff>177800</xdr:colOff>
      <xdr:row>78</xdr:row>
      <xdr:rowOff>162956</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flipV="1">
          <a:off x="7861300" y="13506982"/>
          <a:ext cx="889000" cy="2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99633</xdr:rowOff>
    </xdr:from>
    <xdr:to>
      <xdr:col>46</xdr:col>
      <xdr:colOff>38100</xdr:colOff>
      <xdr:row>79</xdr:row>
      <xdr:rowOff>29783</xdr:rowOff>
    </xdr:to>
    <xdr:sp macro="" textlink="">
      <xdr:nvSpPr>
        <xdr:cNvPr id="415" name="フローチャート: 判断 414">
          <a:extLst>
            <a:ext uri="{FF2B5EF4-FFF2-40B4-BE49-F238E27FC236}">
              <a16:creationId xmlns:a16="http://schemas.microsoft.com/office/drawing/2014/main" xmlns="" id="{00000000-0008-0000-0700-00009F010000}"/>
            </a:ext>
          </a:extLst>
        </xdr:cNvPr>
        <xdr:cNvSpPr/>
      </xdr:nvSpPr>
      <xdr:spPr>
        <a:xfrm>
          <a:off x="8699500" y="134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20910</xdr:rowOff>
    </xdr:from>
    <xdr:ext cx="534377"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8483111" y="1356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158034</xdr:rowOff>
    </xdr:from>
    <xdr:to>
      <xdr:col>41</xdr:col>
      <xdr:colOff>50800</xdr:colOff>
      <xdr:row>78</xdr:row>
      <xdr:rowOff>162956</xdr:rowOff>
    </xdr:to>
    <xdr:cxnSp macro="">
      <xdr:nvCxnSpPr>
        <xdr:cNvPr id="417" name="直線コネクタ 416">
          <a:extLst>
            <a:ext uri="{FF2B5EF4-FFF2-40B4-BE49-F238E27FC236}">
              <a16:creationId xmlns:a16="http://schemas.microsoft.com/office/drawing/2014/main" xmlns="" id="{00000000-0008-0000-0700-0000A1010000}"/>
            </a:ext>
          </a:extLst>
        </xdr:cNvPr>
        <xdr:cNvCxnSpPr/>
      </xdr:nvCxnSpPr>
      <xdr:spPr>
        <a:xfrm>
          <a:off x="6972300" y="13531134"/>
          <a:ext cx="889000" cy="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112057</xdr:rowOff>
    </xdr:from>
    <xdr:to>
      <xdr:col>41</xdr:col>
      <xdr:colOff>101600</xdr:colOff>
      <xdr:row>79</xdr:row>
      <xdr:rowOff>42207</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7810500" y="1348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58734</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594111" y="1326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117064</xdr:rowOff>
    </xdr:from>
    <xdr:to>
      <xdr:col>36</xdr:col>
      <xdr:colOff>165100</xdr:colOff>
      <xdr:row>79</xdr:row>
      <xdr:rowOff>47214</xdr:rowOff>
    </xdr:to>
    <xdr:sp macro="" textlink="">
      <xdr:nvSpPr>
        <xdr:cNvPr id="420" name="フローチャート: 判断 419">
          <a:extLst>
            <a:ext uri="{FF2B5EF4-FFF2-40B4-BE49-F238E27FC236}">
              <a16:creationId xmlns:a16="http://schemas.microsoft.com/office/drawing/2014/main" xmlns="" id="{00000000-0008-0000-0700-0000A4010000}"/>
            </a:ext>
          </a:extLst>
        </xdr:cNvPr>
        <xdr:cNvSpPr/>
      </xdr:nvSpPr>
      <xdr:spPr>
        <a:xfrm>
          <a:off x="6921500" y="1349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38341</xdr:rowOff>
    </xdr:from>
    <xdr:ext cx="534377"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6705111" y="1358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91966</xdr:rowOff>
    </xdr:from>
    <xdr:to>
      <xdr:col>55</xdr:col>
      <xdr:colOff>50800</xdr:colOff>
      <xdr:row>79</xdr:row>
      <xdr:rowOff>22116</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10426700" y="1346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28392</xdr:rowOff>
    </xdr:from>
    <xdr:ext cx="534377" cy="259045"/>
    <xdr:sp macro="" textlink="">
      <xdr:nvSpPr>
        <xdr:cNvPr id="428" name="商工費該当値テキスト">
          <a:extLst>
            <a:ext uri="{FF2B5EF4-FFF2-40B4-BE49-F238E27FC236}">
              <a16:creationId xmlns:a16="http://schemas.microsoft.com/office/drawing/2014/main" xmlns="" id="{00000000-0008-0000-0700-0000AC010000}"/>
            </a:ext>
          </a:extLst>
        </xdr:cNvPr>
        <xdr:cNvSpPr txBox="1"/>
      </xdr:nvSpPr>
      <xdr:spPr>
        <a:xfrm>
          <a:off x="10528300" y="1340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103880</xdr:rowOff>
    </xdr:from>
    <xdr:to>
      <xdr:col>50</xdr:col>
      <xdr:colOff>165100</xdr:colOff>
      <xdr:row>79</xdr:row>
      <xdr:rowOff>34030</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9588500" y="1347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50557</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9372111" y="1325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83082</xdr:rowOff>
    </xdr:from>
    <xdr:to>
      <xdr:col>46</xdr:col>
      <xdr:colOff>38100</xdr:colOff>
      <xdr:row>79</xdr:row>
      <xdr:rowOff>13232</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8699500" y="1345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29759</xdr:rowOff>
    </xdr:from>
    <xdr:ext cx="534377"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8483111" y="1323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112156</xdr:rowOff>
    </xdr:from>
    <xdr:to>
      <xdr:col>41</xdr:col>
      <xdr:colOff>101600</xdr:colOff>
      <xdr:row>79</xdr:row>
      <xdr:rowOff>42306</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7810500" y="1348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33433</xdr:rowOff>
    </xdr:from>
    <xdr:ext cx="534377"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7594111" y="1357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107234</xdr:rowOff>
    </xdr:from>
    <xdr:to>
      <xdr:col>36</xdr:col>
      <xdr:colOff>165100</xdr:colOff>
      <xdr:row>79</xdr:row>
      <xdr:rowOff>37384</xdr:rowOff>
    </xdr:to>
    <xdr:sp macro="" textlink="">
      <xdr:nvSpPr>
        <xdr:cNvPr id="435" name="楕円 434">
          <a:extLst>
            <a:ext uri="{FF2B5EF4-FFF2-40B4-BE49-F238E27FC236}">
              <a16:creationId xmlns:a16="http://schemas.microsoft.com/office/drawing/2014/main" xmlns="" id="{00000000-0008-0000-0700-0000B3010000}"/>
            </a:ext>
          </a:extLst>
        </xdr:cNvPr>
        <xdr:cNvSpPr/>
      </xdr:nvSpPr>
      <xdr:spPr>
        <a:xfrm>
          <a:off x="6921500" y="1348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53911</xdr:rowOff>
    </xdr:from>
    <xdr:ext cx="534377"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705111" y="1325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xmlns=""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144413</xdr:rowOff>
    </xdr:from>
    <xdr:to>
      <xdr:col>54</xdr:col>
      <xdr:colOff>189865</xdr:colOff>
      <xdr:row>98</xdr:row>
      <xdr:rowOff>131688</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10475595" y="15574913"/>
          <a:ext cx="1270" cy="1358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135515</xdr:rowOff>
    </xdr:from>
    <xdr:ext cx="534377" cy="259045"/>
    <xdr:sp macro="" textlink="">
      <xdr:nvSpPr>
        <xdr:cNvPr id="463" name="土木費最小値テキスト">
          <a:extLst>
            <a:ext uri="{FF2B5EF4-FFF2-40B4-BE49-F238E27FC236}">
              <a16:creationId xmlns:a16="http://schemas.microsoft.com/office/drawing/2014/main" xmlns="" id="{00000000-0008-0000-0700-0000CF010000}"/>
            </a:ext>
          </a:extLst>
        </xdr:cNvPr>
        <xdr:cNvSpPr txBox="1"/>
      </xdr:nvSpPr>
      <xdr:spPr>
        <a:xfrm>
          <a:off x="10528300" y="1693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131688</xdr:rowOff>
    </xdr:from>
    <xdr:to>
      <xdr:col>55</xdr:col>
      <xdr:colOff>88900</xdr:colOff>
      <xdr:row>98</xdr:row>
      <xdr:rowOff>131688</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10388600" y="1693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91090</xdr:rowOff>
    </xdr:from>
    <xdr:ext cx="599010" cy="259045"/>
    <xdr:sp macro="" textlink="">
      <xdr:nvSpPr>
        <xdr:cNvPr id="465" name="土木費最大値テキスト">
          <a:extLst>
            <a:ext uri="{FF2B5EF4-FFF2-40B4-BE49-F238E27FC236}">
              <a16:creationId xmlns:a16="http://schemas.microsoft.com/office/drawing/2014/main" xmlns="" id="{00000000-0008-0000-0700-0000D1010000}"/>
            </a:ext>
          </a:extLst>
        </xdr:cNvPr>
        <xdr:cNvSpPr txBox="1"/>
      </xdr:nvSpPr>
      <xdr:spPr>
        <a:xfrm>
          <a:off x="10528300" y="1535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144413</xdr:rowOff>
    </xdr:from>
    <xdr:to>
      <xdr:col>55</xdr:col>
      <xdr:colOff>88900</xdr:colOff>
      <xdr:row>90</xdr:row>
      <xdr:rowOff>144413</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a:off x="10388600" y="15574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59461</xdr:rowOff>
    </xdr:from>
    <xdr:to>
      <xdr:col>55</xdr:col>
      <xdr:colOff>0</xdr:colOff>
      <xdr:row>96</xdr:row>
      <xdr:rowOff>126811</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flipV="1">
          <a:off x="9639300" y="16518661"/>
          <a:ext cx="838200" cy="6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141571</xdr:rowOff>
    </xdr:from>
    <xdr:ext cx="534377" cy="259045"/>
    <xdr:sp macro="" textlink="">
      <xdr:nvSpPr>
        <xdr:cNvPr id="468" name="土木費平均値テキスト">
          <a:extLst>
            <a:ext uri="{FF2B5EF4-FFF2-40B4-BE49-F238E27FC236}">
              <a16:creationId xmlns:a16="http://schemas.microsoft.com/office/drawing/2014/main" xmlns="" id="{00000000-0008-0000-0700-0000D4010000}"/>
            </a:ext>
          </a:extLst>
        </xdr:cNvPr>
        <xdr:cNvSpPr txBox="1"/>
      </xdr:nvSpPr>
      <xdr:spPr>
        <a:xfrm>
          <a:off x="10528300" y="16257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118694</xdr:rowOff>
    </xdr:from>
    <xdr:to>
      <xdr:col>55</xdr:col>
      <xdr:colOff>50800</xdr:colOff>
      <xdr:row>96</xdr:row>
      <xdr:rowOff>48844</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10426700" y="1640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121357</xdr:rowOff>
    </xdr:from>
    <xdr:to>
      <xdr:col>50</xdr:col>
      <xdr:colOff>114300</xdr:colOff>
      <xdr:row>96</xdr:row>
      <xdr:rowOff>126811</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8750300" y="16580557"/>
          <a:ext cx="8890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81694</xdr:rowOff>
    </xdr:from>
    <xdr:to>
      <xdr:col>50</xdr:col>
      <xdr:colOff>165100</xdr:colOff>
      <xdr:row>96</xdr:row>
      <xdr:rowOff>11844</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9588500" y="1636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28371</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9372111" y="1614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105127</xdr:rowOff>
    </xdr:from>
    <xdr:to>
      <xdr:col>45</xdr:col>
      <xdr:colOff>177800</xdr:colOff>
      <xdr:row>96</xdr:row>
      <xdr:rowOff>121357</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a:off x="7861300" y="16221427"/>
          <a:ext cx="889000" cy="35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92754</xdr:rowOff>
    </xdr:from>
    <xdr:to>
      <xdr:col>46</xdr:col>
      <xdr:colOff>38100</xdr:colOff>
      <xdr:row>96</xdr:row>
      <xdr:rowOff>22904</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8699500" y="1638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39431</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483111" y="1615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169560</xdr:rowOff>
    </xdr:from>
    <xdr:to>
      <xdr:col>41</xdr:col>
      <xdr:colOff>50800</xdr:colOff>
      <xdr:row>94</xdr:row>
      <xdr:rowOff>105127</xdr:rowOff>
    </xdr:to>
    <xdr:cxnSp macro="">
      <xdr:nvCxnSpPr>
        <xdr:cNvPr id="476" name="直線コネクタ 475">
          <a:extLst>
            <a:ext uri="{FF2B5EF4-FFF2-40B4-BE49-F238E27FC236}">
              <a16:creationId xmlns:a16="http://schemas.microsoft.com/office/drawing/2014/main" xmlns="" id="{00000000-0008-0000-0700-0000DC010000}"/>
            </a:ext>
          </a:extLst>
        </xdr:cNvPr>
        <xdr:cNvCxnSpPr/>
      </xdr:nvCxnSpPr>
      <xdr:spPr>
        <a:xfrm>
          <a:off x="6972300" y="16114410"/>
          <a:ext cx="889000" cy="10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108353</xdr:rowOff>
    </xdr:from>
    <xdr:to>
      <xdr:col>41</xdr:col>
      <xdr:colOff>101600</xdr:colOff>
      <xdr:row>96</xdr:row>
      <xdr:rowOff>38503</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7810500" y="1639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29630</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594111" y="1648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64908</xdr:rowOff>
    </xdr:from>
    <xdr:to>
      <xdr:col>36</xdr:col>
      <xdr:colOff>165100</xdr:colOff>
      <xdr:row>95</xdr:row>
      <xdr:rowOff>166508</xdr:rowOff>
    </xdr:to>
    <xdr:sp macro="" textlink="">
      <xdr:nvSpPr>
        <xdr:cNvPr id="479" name="フローチャート: 判断 478">
          <a:extLst>
            <a:ext uri="{FF2B5EF4-FFF2-40B4-BE49-F238E27FC236}">
              <a16:creationId xmlns:a16="http://schemas.microsoft.com/office/drawing/2014/main" xmlns="" id="{00000000-0008-0000-0700-0000DF010000}"/>
            </a:ext>
          </a:extLst>
        </xdr:cNvPr>
        <xdr:cNvSpPr/>
      </xdr:nvSpPr>
      <xdr:spPr>
        <a:xfrm>
          <a:off x="6921500" y="1635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157635</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6705111" y="1644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8661</xdr:rowOff>
    </xdr:from>
    <xdr:to>
      <xdr:col>55</xdr:col>
      <xdr:colOff>50800</xdr:colOff>
      <xdr:row>96</xdr:row>
      <xdr:rowOff>110261</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10426700" y="1646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158538</xdr:rowOff>
    </xdr:from>
    <xdr:ext cx="534377" cy="259045"/>
    <xdr:sp macro="" textlink="">
      <xdr:nvSpPr>
        <xdr:cNvPr id="487" name="土木費該当値テキスト">
          <a:extLst>
            <a:ext uri="{FF2B5EF4-FFF2-40B4-BE49-F238E27FC236}">
              <a16:creationId xmlns:a16="http://schemas.microsoft.com/office/drawing/2014/main" xmlns="" id="{00000000-0008-0000-0700-0000E7010000}"/>
            </a:ext>
          </a:extLst>
        </xdr:cNvPr>
        <xdr:cNvSpPr txBox="1"/>
      </xdr:nvSpPr>
      <xdr:spPr>
        <a:xfrm>
          <a:off x="10528300" y="164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76011</xdr:rowOff>
    </xdr:from>
    <xdr:to>
      <xdr:col>50</xdr:col>
      <xdr:colOff>165100</xdr:colOff>
      <xdr:row>97</xdr:row>
      <xdr:rowOff>6161</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9588500" y="1653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168738</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9372111" y="1662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70557</xdr:rowOff>
    </xdr:from>
    <xdr:to>
      <xdr:col>46</xdr:col>
      <xdr:colOff>38100</xdr:colOff>
      <xdr:row>97</xdr:row>
      <xdr:rowOff>707</xdr:rowOff>
    </xdr:to>
    <xdr:sp macro="" textlink="">
      <xdr:nvSpPr>
        <xdr:cNvPr id="490" name="楕円 489">
          <a:extLst>
            <a:ext uri="{FF2B5EF4-FFF2-40B4-BE49-F238E27FC236}">
              <a16:creationId xmlns:a16="http://schemas.microsoft.com/office/drawing/2014/main" xmlns="" id="{00000000-0008-0000-0700-0000EA010000}"/>
            </a:ext>
          </a:extLst>
        </xdr:cNvPr>
        <xdr:cNvSpPr/>
      </xdr:nvSpPr>
      <xdr:spPr>
        <a:xfrm>
          <a:off x="8699500" y="1652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163284</xdr:rowOff>
    </xdr:from>
    <xdr:ext cx="534377"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8483111" y="1662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54327</xdr:rowOff>
    </xdr:from>
    <xdr:to>
      <xdr:col>41</xdr:col>
      <xdr:colOff>101600</xdr:colOff>
      <xdr:row>94</xdr:row>
      <xdr:rowOff>155927</xdr:rowOff>
    </xdr:to>
    <xdr:sp macro="" textlink="">
      <xdr:nvSpPr>
        <xdr:cNvPr id="492" name="楕円 491">
          <a:extLst>
            <a:ext uri="{FF2B5EF4-FFF2-40B4-BE49-F238E27FC236}">
              <a16:creationId xmlns:a16="http://schemas.microsoft.com/office/drawing/2014/main" xmlns="" id="{00000000-0008-0000-0700-0000EC010000}"/>
            </a:ext>
          </a:extLst>
        </xdr:cNvPr>
        <xdr:cNvSpPr/>
      </xdr:nvSpPr>
      <xdr:spPr>
        <a:xfrm>
          <a:off x="7810500" y="1617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1004</xdr:rowOff>
    </xdr:from>
    <xdr:ext cx="534377"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7594111" y="1594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118760</xdr:rowOff>
    </xdr:from>
    <xdr:to>
      <xdr:col>36</xdr:col>
      <xdr:colOff>165100</xdr:colOff>
      <xdr:row>94</xdr:row>
      <xdr:rowOff>48910</xdr:rowOff>
    </xdr:to>
    <xdr:sp macro="" textlink="">
      <xdr:nvSpPr>
        <xdr:cNvPr id="494" name="楕円 493">
          <a:extLst>
            <a:ext uri="{FF2B5EF4-FFF2-40B4-BE49-F238E27FC236}">
              <a16:creationId xmlns:a16="http://schemas.microsoft.com/office/drawing/2014/main" xmlns="" id="{00000000-0008-0000-0700-0000EE010000}"/>
            </a:ext>
          </a:extLst>
        </xdr:cNvPr>
        <xdr:cNvSpPr/>
      </xdr:nvSpPr>
      <xdr:spPr>
        <a:xfrm>
          <a:off x="6921500" y="1606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65437</xdr:rowOff>
    </xdr:from>
    <xdr:ext cx="534377"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6705111" y="1583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a:extLst>
            <a:ext uri="{FF2B5EF4-FFF2-40B4-BE49-F238E27FC236}">
              <a16:creationId xmlns:a16="http://schemas.microsoft.com/office/drawing/2014/main" xmlns="" id="{00000000-0008-0000-0700-000004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xmlns=""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109068</xdr:rowOff>
    </xdr:from>
    <xdr:to>
      <xdr:col>85</xdr:col>
      <xdr:colOff>126364</xdr:colOff>
      <xdr:row>38</xdr:row>
      <xdr:rowOff>157531</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flipV="1">
          <a:off x="16317595" y="5252568"/>
          <a:ext cx="1269" cy="1420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161358</xdr:rowOff>
    </xdr:from>
    <xdr:ext cx="534377" cy="259045"/>
    <xdr:sp macro="" textlink="">
      <xdr:nvSpPr>
        <xdr:cNvPr id="523" name="消防費最小値テキスト">
          <a:extLst>
            <a:ext uri="{FF2B5EF4-FFF2-40B4-BE49-F238E27FC236}">
              <a16:creationId xmlns:a16="http://schemas.microsoft.com/office/drawing/2014/main" xmlns="" id="{00000000-0008-0000-0700-00000B020000}"/>
            </a:ext>
          </a:extLst>
        </xdr:cNvPr>
        <xdr:cNvSpPr txBox="1"/>
      </xdr:nvSpPr>
      <xdr:spPr>
        <a:xfrm>
          <a:off x="16370300" y="66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157531</xdr:rowOff>
    </xdr:from>
    <xdr:to>
      <xdr:col>86</xdr:col>
      <xdr:colOff>25400</xdr:colOff>
      <xdr:row>38</xdr:row>
      <xdr:rowOff>157531</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a:off x="16230600" y="6672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55745</xdr:rowOff>
    </xdr:from>
    <xdr:ext cx="534377" cy="259045"/>
    <xdr:sp macro="" textlink="">
      <xdr:nvSpPr>
        <xdr:cNvPr id="525" name="消防費最大値テキスト">
          <a:extLst>
            <a:ext uri="{FF2B5EF4-FFF2-40B4-BE49-F238E27FC236}">
              <a16:creationId xmlns:a16="http://schemas.microsoft.com/office/drawing/2014/main" xmlns="" id="{00000000-0008-0000-0700-00000D020000}"/>
            </a:ext>
          </a:extLst>
        </xdr:cNvPr>
        <xdr:cNvSpPr txBox="1"/>
      </xdr:nvSpPr>
      <xdr:spPr>
        <a:xfrm>
          <a:off x="16370300" y="502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109068</xdr:rowOff>
    </xdr:from>
    <xdr:to>
      <xdr:col>86</xdr:col>
      <xdr:colOff>25400</xdr:colOff>
      <xdr:row>30</xdr:row>
      <xdr:rowOff>109068</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a:off x="16230600" y="525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22885</xdr:rowOff>
    </xdr:from>
    <xdr:to>
      <xdr:col>85</xdr:col>
      <xdr:colOff>127000</xdr:colOff>
      <xdr:row>30</xdr:row>
      <xdr:rowOff>109068</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a:off x="15481300" y="5166385"/>
          <a:ext cx="838200" cy="8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27453</xdr:rowOff>
    </xdr:from>
    <xdr:ext cx="534377" cy="259045"/>
    <xdr:sp macro="" textlink="">
      <xdr:nvSpPr>
        <xdr:cNvPr id="528" name="消防費平均値テキスト">
          <a:extLst>
            <a:ext uri="{FF2B5EF4-FFF2-40B4-BE49-F238E27FC236}">
              <a16:creationId xmlns:a16="http://schemas.microsoft.com/office/drawing/2014/main" xmlns="" id="{00000000-0008-0000-0700-000010020000}"/>
            </a:ext>
          </a:extLst>
        </xdr:cNvPr>
        <xdr:cNvSpPr txBox="1"/>
      </xdr:nvSpPr>
      <xdr:spPr>
        <a:xfrm>
          <a:off x="16370300" y="6028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49026</xdr:rowOff>
    </xdr:from>
    <xdr:to>
      <xdr:col>85</xdr:col>
      <xdr:colOff>177800</xdr:colOff>
      <xdr:row>35</xdr:row>
      <xdr:rowOff>150626</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62687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22885</xdr:rowOff>
    </xdr:from>
    <xdr:to>
      <xdr:col>81</xdr:col>
      <xdr:colOff>50800</xdr:colOff>
      <xdr:row>33</xdr:row>
      <xdr:rowOff>37516</xdr:rowOff>
    </xdr:to>
    <xdr:cxnSp macro="">
      <xdr:nvCxnSpPr>
        <xdr:cNvPr id="530" name="直線コネクタ 529">
          <a:extLst>
            <a:ext uri="{FF2B5EF4-FFF2-40B4-BE49-F238E27FC236}">
              <a16:creationId xmlns:a16="http://schemas.microsoft.com/office/drawing/2014/main" xmlns="" id="{00000000-0008-0000-0700-000012020000}"/>
            </a:ext>
          </a:extLst>
        </xdr:cNvPr>
        <xdr:cNvCxnSpPr/>
      </xdr:nvCxnSpPr>
      <xdr:spPr>
        <a:xfrm flipV="1">
          <a:off x="14592300" y="5166385"/>
          <a:ext cx="889000" cy="52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12417</xdr:rowOff>
    </xdr:from>
    <xdr:to>
      <xdr:col>81</xdr:col>
      <xdr:colOff>101600</xdr:colOff>
      <xdr:row>35</xdr:row>
      <xdr:rowOff>114017</xdr:rowOff>
    </xdr:to>
    <xdr:sp macro="" textlink="">
      <xdr:nvSpPr>
        <xdr:cNvPr id="531" name="フローチャート: 判断 530">
          <a:extLst>
            <a:ext uri="{FF2B5EF4-FFF2-40B4-BE49-F238E27FC236}">
              <a16:creationId xmlns:a16="http://schemas.microsoft.com/office/drawing/2014/main" xmlns="" id="{00000000-0008-0000-0700-000013020000}"/>
            </a:ext>
          </a:extLst>
        </xdr:cNvPr>
        <xdr:cNvSpPr/>
      </xdr:nvSpPr>
      <xdr:spPr>
        <a:xfrm>
          <a:off x="15430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105144</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5214111" y="610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37516</xdr:rowOff>
    </xdr:from>
    <xdr:to>
      <xdr:col>76</xdr:col>
      <xdr:colOff>114300</xdr:colOff>
      <xdr:row>34</xdr:row>
      <xdr:rowOff>711</xdr:rowOff>
    </xdr:to>
    <xdr:cxnSp macro="">
      <xdr:nvCxnSpPr>
        <xdr:cNvPr id="533" name="直線コネクタ 532">
          <a:extLst>
            <a:ext uri="{FF2B5EF4-FFF2-40B4-BE49-F238E27FC236}">
              <a16:creationId xmlns:a16="http://schemas.microsoft.com/office/drawing/2014/main" xmlns="" id="{00000000-0008-0000-0700-000015020000}"/>
            </a:ext>
          </a:extLst>
        </xdr:cNvPr>
        <xdr:cNvCxnSpPr/>
      </xdr:nvCxnSpPr>
      <xdr:spPr>
        <a:xfrm flipV="1">
          <a:off x="13703300" y="5695366"/>
          <a:ext cx="889000" cy="13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132432</xdr:rowOff>
    </xdr:from>
    <xdr:to>
      <xdr:col>76</xdr:col>
      <xdr:colOff>165100</xdr:colOff>
      <xdr:row>36</xdr:row>
      <xdr:rowOff>62582</xdr:rowOff>
    </xdr:to>
    <xdr:sp macro="" textlink="">
      <xdr:nvSpPr>
        <xdr:cNvPr id="534" name="フローチャート: 判断 533">
          <a:extLst>
            <a:ext uri="{FF2B5EF4-FFF2-40B4-BE49-F238E27FC236}">
              <a16:creationId xmlns:a16="http://schemas.microsoft.com/office/drawing/2014/main" xmlns="" id="{00000000-0008-0000-0700-000016020000}"/>
            </a:ext>
          </a:extLst>
        </xdr:cNvPr>
        <xdr:cNvSpPr/>
      </xdr:nvSpPr>
      <xdr:spPr>
        <a:xfrm>
          <a:off x="145415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53709</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4325111" y="622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57534</xdr:rowOff>
    </xdr:from>
    <xdr:to>
      <xdr:col>71</xdr:col>
      <xdr:colOff>177800</xdr:colOff>
      <xdr:row>34</xdr:row>
      <xdr:rowOff>711</xdr:rowOff>
    </xdr:to>
    <xdr:cxnSp macro="">
      <xdr:nvCxnSpPr>
        <xdr:cNvPr id="536" name="直線コネクタ 535">
          <a:extLst>
            <a:ext uri="{FF2B5EF4-FFF2-40B4-BE49-F238E27FC236}">
              <a16:creationId xmlns:a16="http://schemas.microsoft.com/office/drawing/2014/main" xmlns="" id="{00000000-0008-0000-0700-000018020000}"/>
            </a:ext>
          </a:extLst>
        </xdr:cNvPr>
        <xdr:cNvCxnSpPr/>
      </xdr:nvCxnSpPr>
      <xdr:spPr>
        <a:xfrm>
          <a:off x="12814300" y="5715384"/>
          <a:ext cx="889000" cy="11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120741</xdr:rowOff>
    </xdr:from>
    <xdr:to>
      <xdr:col>72</xdr:col>
      <xdr:colOff>38100</xdr:colOff>
      <xdr:row>36</xdr:row>
      <xdr:rowOff>50891</xdr:rowOff>
    </xdr:to>
    <xdr:sp macro="" textlink="">
      <xdr:nvSpPr>
        <xdr:cNvPr id="537" name="フローチャート: 判断 536">
          <a:extLst>
            <a:ext uri="{FF2B5EF4-FFF2-40B4-BE49-F238E27FC236}">
              <a16:creationId xmlns:a16="http://schemas.microsoft.com/office/drawing/2014/main" xmlns="" id="{00000000-0008-0000-0700-000019020000}"/>
            </a:ext>
          </a:extLst>
        </xdr:cNvPr>
        <xdr:cNvSpPr/>
      </xdr:nvSpPr>
      <xdr:spPr>
        <a:xfrm>
          <a:off x="13652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42018</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3436111" y="621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71951</xdr:rowOff>
    </xdr:from>
    <xdr:to>
      <xdr:col>67</xdr:col>
      <xdr:colOff>101600</xdr:colOff>
      <xdr:row>37</xdr:row>
      <xdr:rowOff>2101</xdr:rowOff>
    </xdr:to>
    <xdr:sp macro="" textlink="">
      <xdr:nvSpPr>
        <xdr:cNvPr id="539" name="フローチャート: 判断 538">
          <a:extLst>
            <a:ext uri="{FF2B5EF4-FFF2-40B4-BE49-F238E27FC236}">
              <a16:creationId xmlns:a16="http://schemas.microsoft.com/office/drawing/2014/main" xmlns="" id="{00000000-0008-0000-0700-00001B020000}"/>
            </a:ext>
          </a:extLst>
        </xdr:cNvPr>
        <xdr:cNvSpPr/>
      </xdr:nvSpPr>
      <xdr:spPr>
        <a:xfrm>
          <a:off x="12763500" y="62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164678</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2547111" y="633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58268</xdr:rowOff>
    </xdr:from>
    <xdr:to>
      <xdr:col>85</xdr:col>
      <xdr:colOff>177800</xdr:colOff>
      <xdr:row>30</xdr:row>
      <xdr:rowOff>159868</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6268700" y="520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11295</xdr:rowOff>
    </xdr:from>
    <xdr:ext cx="534377" cy="259045"/>
    <xdr:sp macro="" textlink="">
      <xdr:nvSpPr>
        <xdr:cNvPr id="547" name="消防費該当値テキスト">
          <a:extLst>
            <a:ext uri="{FF2B5EF4-FFF2-40B4-BE49-F238E27FC236}">
              <a16:creationId xmlns:a16="http://schemas.microsoft.com/office/drawing/2014/main" xmlns="" id="{00000000-0008-0000-0700-000023020000}"/>
            </a:ext>
          </a:extLst>
        </xdr:cNvPr>
        <xdr:cNvSpPr txBox="1"/>
      </xdr:nvSpPr>
      <xdr:spPr>
        <a:xfrm>
          <a:off x="16370300" y="515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29</xdr:row>
      <xdr:rowOff>143535</xdr:rowOff>
    </xdr:from>
    <xdr:to>
      <xdr:col>81</xdr:col>
      <xdr:colOff>101600</xdr:colOff>
      <xdr:row>30</xdr:row>
      <xdr:rowOff>73685</xdr:rowOff>
    </xdr:to>
    <xdr:sp macro="" textlink="">
      <xdr:nvSpPr>
        <xdr:cNvPr id="548" name="楕円 547">
          <a:extLst>
            <a:ext uri="{FF2B5EF4-FFF2-40B4-BE49-F238E27FC236}">
              <a16:creationId xmlns:a16="http://schemas.microsoft.com/office/drawing/2014/main" xmlns="" id="{00000000-0008-0000-0700-000024020000}"/>
            </a:ext>
          </a:extLst>
        </xdr:cNvPr>
        <xdr:cNvSpPr/>
      </xdr:nvSpPr>
      <xdr:spPr>
        <a:xfrm>
          <a:off x="15430500" y="511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28</xdr:row>
      <xdr:rowOff>90212</xdr:rowOff>
    </xdr:from>
    <xdr:ext cx="534377"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5214111" y="489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158166</xdr:rowOff>
    </xdr:from>
    <xdr:to>
      <xdr:col>76</xdr:col>
      <xdr:colOff>165100</xdr:colOff>
      <xdr:row>33</xdr:row>
      <xdr:rowOff>88316</xdr:rowOff>
    </xdr:to>
    <xdr:sp macro="" textlink="">
      <xdr:nvSpPr>
        <xdr:cNvPr id="550" name="楕円 549">
          <a:extLst>
            <a:ext uri="{FF2B5EF4-FFF2-40B4-BE49-F238E27FC236}">
              <a16:creationId xmlns:a16="http://schemas.microsoft.com/office/drawing/2014/main" xmlns="" id="{00000000-0008-0000-0700-000026020000}"/>
            </a:ext>
          </a:extLst>
        </xdr:cNvPr>
        <xdr:cNvSpPr/>
      </xdr:nvSpPr>
      <xdr:spPr>
        <a:xfrm>
          <a:off x="14541500" y="564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104843</xdr:rowOff>
    </xdr:from>
    <xdr:ext cx="534377"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4325111" y="541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121361</xdr:rowOff>
    </xdr:from>
    <xdr:to>
      <xdr:col>72</xdr:col>
      <xdr:colOff>38100</xdr:colOff>
      <xdr:row>34</xdr:row>
      <xdr:rowOff>51511</xdr:rowOff>
    </xdr:to>
    <xdr:sp macro="" textlink="">
      <xdr:nvSpPr>
        <xdr:cNvPr id="552" name="楕円 551">
          <a:extLst>
            <a:ext uri="{FF2B5EF4-FFF2-40B4-BE49-F238E27FC236}">
              <a16:creationId xmlns:a16="http://schemas.microsoft.com/office/drawing/2014/main" xmlns="" id="{00000000-0008-0000-0700-000028020000}"/>
            </a:ext>
          </a:extLst>
        </xdr:cNvPr>
        <xdr:cNvSpPr/>
      </xdr:nvSpPr>
      <xdr:spPr>
        <a:xfrm>
          <a:off x="13652500" y="577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68038</xdr:rowOff>
    </xdr:from>
    <xdr:ext cx="534377"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3436111" y="555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6734</xdr:rowOff>
    </xdr:from>
    <xdr:to>
      <xdr:col>67</xdr:col>
      <xdr:colOff>101600</xdr:colOff>
      <xdr:row>33</xdr:row>
      <xdr:rowOff>108334</xdr:rowOff>
    </xdr:to>
    <xdr:sp macro="" textlink="">
      <xdr:nvSpPr>
        <xdr:cNvPr id="554" name="楕円 553">
          <a:extLst>
            <a:ext uri="{FF2B5EF4-FFF2-40B4-BE49-F238E27FC236}">
              <a16:creationId xmlns:a16="http://schemas.microsoft.com/office/drawing/2014/main" xmlns="" id="{00000000-0008-0000-0700-00002A020000}"/>
            </a:ext>
          </a:extLst>
        </xdr:cNvPr>
        <xdr:cNvSpPr/>
      </xdr:nvSpPr>
      <xdr:spPr>
        <a:xfrm>
          <a:off x="12763500" y="566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124861</xdr:rowOff>
    </xdr:from>
    <xdr:ext cx="534377"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2547111" y="543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xmlns=""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xmlns=""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a:extLst>
            <a:ext uri="{FF2B5EF4-FFF2-40B4-BE49-F238E27FC236}">
              <a16:creationId xmlns:a16="http://schemas.microsoft.com/office/drawing/2014/main" xmlns=""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141325</xdr:rowOff>
    </xdr:from>
    <xdr:to>
      <xdr:col>85</xdr:col>
      <xdr:colOff>126364</xdr:colOff>
      <xdr:row>59</xdr:row>
      <xdr:rowOff>635</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flipV="1">
          <a:off x="16317595" y="8542375"/>
          <a:ext cx="1269" cy="15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4462</xdr:rowOff>
    </xdr:from>
    <xdr:ext cx="534377" cy="259045"/>
    <xdr:sp macro="" textlink="">
      <xdr:nvSpPr>
        <xdr:cNvPr id="581" name="教育費最小値テキスト">
          <a:extLst>
            <a:ext uri="{FF2B5EF4-FFF2-40B4-BE49-F238E27FC236}">
              <a16:creationId xmlns:a16="http://schemas.microsoft.com/office/drawing/2014/main" xmlns="" id="{00000000-0008-0000-0700-000045020000}"/>
            </a:ext>
          </a:extLst>
        </xdr:cNvPr>
        <xdr:cNvSpPr txBox="1"/>
      </xdr:nvSpPr>
      <xdr:spPr>
        <a:xfrm>
          <a:off x="16370300" y="101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635</xdr:rowOff>
    </xdr:from>
    <xdr:to>
      <xdr:col>86</xdr:col>
      <xdr:colOff>25400</xdr:colOff>
      <xdr:row>59</xdr:row>
      <xdr:rowOff>635</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a:off x="16230600" y="1011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88002</xdr:rowOff>
    </xdr:from>
    <xdr:ext cx="599010" cy="259045"/>
    <xdr:sp macro="" textlink="">
      <xdr:nvSpPr>
        <xdr:cNvPr id="583" name="教育費最大値テキスト">
          <a:extLst>
            <a:ext uri="{FF2B5EF4-FFF2-40B4-BE49-F238E27FC236}">
              <a16:creationId xmlns:a16="http://schemas.microsoft.com/office/drawing/2014/main" xmlns="" id="{00000000-0008-0000-0700-000047020000}"/>
            </a:ext>
          </a:extLst>
        </xdr:cNvPr>
        <xdr:cNvSpPr txBox="1"/>
      </xdr:nvSpPr>
      <xdr:spPr>
        <a:xfrm>
          <a:off x="16370300" y="8317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141325</xdr:rowOff>
    </xdr:from>
    <xdr:to>
      <xdr:col>86</xdr:col>
      <xdr:colOff>25400</xdr:colOff>
      <xdr:row>49</xdr:row>
      <xdr:rowOff>141325</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a:off x="16230600" y="8542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70142</xdr:rowOff>
    </xdr:from>
    <xdr:to>
      <xdr:col>85</xdr:col>
      <xdr:colOff>127000</xdr:colOff>
      <xdr:row>57</xdr:row>
      <xdr:rowOff>28931</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a:off x="15481300" y="9328442"/>
          <a:ext cx="838200" cy="47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101516</xdr:rowOff>
    </xdr:from>
    <xdr:ext cx="534377" cy="259045"/>
    <xdr:sp macro="" textlink="">
      <xdr:nvSpPr>
        <xdr:cNvPr id="586" name="教育費平均値テキスト">
          <a:extLst>
            <a:ext uri="{FF2B5EF4-FFF2-40B4-BE49-F238E27FC236}">
              <a16:creationId xmlns:a16="http://schemas.microsoft.com/office/drawing/2014/main" xmlns="" id="{00000000-0008-0000-0700-00004A020000}"/>
            </a:ext>
          </a:extLst>
        </xdr:cNvPr>
        <xdr:cNvSpPr txBox="1"/>
      </xdr:nvSpPr>
      <xdr:spPr>
        <a:xfrm>
          <a:off x="16370300" y="9531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78639</xdr:rowOff>
    </xdr:from>
    <xdr:to>
      <xdr:col>85</xdr:col>
      <xdr:colOff>177800</xdr:colOff>
      <xdr:row>57</xdr:row>
      <xdr:rowOff>8789</xdr:rowOff>
    </xdr:to>
    <xdr:sp macro="" textlink="">
      <xdr:nvSpPr>
        <xdr:cNvPr id="587" name="フローチャート: 判断 586">
          <a:extLst>
            <a:ext uri="{FF2B5EF4-FFF2-40B4-BE49-F238E27FC236}">
              <a16:creationId xmlns:a16="http://schemas.microsoft.com/office/drawing/2014/main" xmlns="" id="{00000000-0008-0000-0700-00004B020000}"/>
            </a:ext>
          </a:extLst>
        </xdr:cNvPr>
        <xdr:cNvSpPr/>
      </xdr:nvSpPr>
      <xdr:spPr>
        <a:xfrm>
          <a:off x="16268700" y="967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35776</xdr:rowOff>
    </xdr:from>
    <xdr:to>
      <xdr:col>81</xdr:col>
      <xdr:colOff>50800</xdr:colOff>
      <xdr:row>54</xdr:row>
      <xdr:rowOff>70142</xdr:rowOff>
    </xdr:to>
    <xdr:cxnSp macro="">
      <xdr:nvCxnSpPr>
        <xdr:cNvPr id="588" name="直線コネクタ 587">
          <a:extLst>
            <a:ext uri="{FF2B5EF4-FFF2-40B4-BE49-F238E27FC236}">
              <a16:creationId xmlns:a16="http://schemas.microsoft.com/office/drawing/2014/main" xmlns="" id="{00000000-0008-0000-0700-00004C020000}"/>
            </a:ext>
          </a:extLst>
        </xdr:cNvPr>
        <xdr:cNvCxnSpPr/>
      </xdr:nvCxnSpPr>
      <xdr:spPr>
        <a:xfrm>
          <a:off x="14592300" y="9294076"/>
          <a:ext cx="889000" cy="3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67590</xdr:rowOff>
    </xdr:from>
    <xdr:to>
      <xdr:col>81</xdr:col>
      <xdr:colOff>101600</xdr:colOff>
      <xdr:row>56</xdr:row>
      <xdr:rowOff>169190</xdr:rowOff>
    </xdr:to>
    <xdr:sp macro="" textlink="">
      <xdr:nvSpPr>
        <xdr:cNvPr id="589" name="フローチャート: 判断 588">
          <a:extLst>
            <a:ext uri="{FF2B5EF4-FFF2-40B4-BE49-F238E27FC236}">
              <a16:creationId xmlns:a16="http://schemas.microsoft.com/office/drawing/2014/main" xmlns="" id="{00000000-0008-0000-0700-00004D020000}"/>
            </a:ext>
          </a:extLst>
        </xdr:cNvPr>
        <xdr:cNvSpPr/>
      </xdr:nvSpPr>
      <xdr:spPr>
        <a:xfrm>
          <a:off x="15430500" y="966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160317</xdr:rowOff>
    </xdr:from>
    <xdr:ext cx="534377"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5214111" y="97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7810</xdr:rowOff>
    </xdr:from>
    <xdr:to>
      <xdr:col>76</xdr:col>
      <xdr:colOff>114300</xdr:colOff>
      <xdr:row>54</xdr:row>
      <xdr:rowOff>35776</xdr:rowOff>
    </xdr:to>
    <xdr:cxnSp macro="">
      <xdr:nvCxnSpPr>
        <xdr:cNvPr id="591" name="直線コネクタ 590">
          <a:extLst>
            <a:ext uri="{FF2B5EF4-FFF2-40B4-BE49-F238E27FC236}">
              <a16:creationId xmlns:a16="http://schemas.microsoft.com/office/drawing/2014/main" xmlns="" id="{00000000-0008-0000-0700-00004F020000}"/>
            </a:ext>
          </a:extLst>
        </xdr:cNvPr>
        <xdr:cNvCxnSpPr/>
      </xdr:nvCxnSpPr>
      <xdr:spPr>
        <a:xfrm>
          <a:off x="13703300" y="8923210"/>
          <a:ext cx="889000" cy="3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111036</xdr:rowOff>
    </xdr:from>
    <xdr:to>
      <xdr:col>76</xdr:col>
      <xdr:colOff>165100</xdr:colOff>
      <xdr:row>57</xdr:row>
      <xdr:rowOff>41186</xdr:rowOff>
    </xdr:to>
    <xdr:sp macro="" textlink="">
      <xdr:nvSpPr>
        <xdr:cNvPr id="592" name="フローチャート: 判断 591">
          <a:extLst>
            <a:ext uri="{FF2B5EF4-FFF2-40B4-BE49-F238E27FC236}">
              <a16:creationId xmlns:a16="http://schemas.microsoft.com/office/drawing/2014/main" xmlns="" id="{00000000-0008-0000-0700-000050020000}"/>
            </a:ext>
          </a:extLst>
        </xdr:cNvPr>
        <xdr:cNvSpPr/>
      </xdr:nvSpPr>
      <xdr:spPr>
        <a:xfrm>
          <a:off x="14541500" y="97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32313</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4325111" y="980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134709</xdr:rowOff>
    </xdr:from>
    <xdr:to>
      <xdr:col>71</xdr:col>
      <xdr:colOff>177800</xdr:colOff>
      <xdr:row>52</xdr:row>
      <xdr:rowOff>7810</xdr:rowOff>
    </xdr:to>
    <xdr:cxnSp macro="">
      <xdr:nvCxnSpPr>
        <xdr:cNvPr id="594" name="直線コネクタ 593">
          <a:extLst>
            <a:ext uri="{FF2B5EF4-FFF2-40B4-BE49-F238E27FC236}">
              <a16:creationId xmlns:a16="http://schemas.microsoft.com/office/drawing/2014/main" xmlns="" id="{00000000-0008-0000-0700-000052020000}"/>
            </a:ext>
          </a:extLst>
        </xdr:cNvPr>
        <xdr:cNvCxnSpPr/>
      </xdr:nvCxnSpPr>
      <xdr:spPr>
        <a:xfrm>
          <a:off x="12814300" y="8878659"/>
          <a:ext cx="889000" cy="4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67920</xdr:rowOff>
    </xdr:from>
    <xdr:to>
      <xdr:col>72</xdr:col>
      <xdr:colOff>38100</xdr:colOff>
      <xdr:row>56</xdr:row>
      <xdr:rowOff>169520</xdr:rowOff>
    </xdr:to>
    <xdr:sp macro="" textlink="">
      <xdr:nvSpPr>
        <xdr:cNvPr id="595" name="フローチャート: 判断 594">
          <a:extLst>
            <a:ext uri="{FF2B5EF4-FFF2-40B4-BE49-F238E27FC236}">
              <a16:creationId xmlns:a16="http://schemas.microsoft.com/office/drawing/2014/main" xmlns="" id="{00000000-0008-0000-0700-000053020000}"/>
            </a:ext>
          </a:extLst>
        </xdr:cNvPr>
        <xdr:cNvSpPr/>
      </xdr:nvSpPr>
      <xdr:spPr>
        <a:xfrm>
          <a:off x="13652500" y="96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160647</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3436111" y="97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153112</xdr:rowOff>
    </xdr:from>
    <xdr:to>
      <xdr:col>67</xdr:col>
      <xdr:colOff>101600</xdr:colOff>
      <xdr:row>56</xdr:row>
      <xdr:rowOff>83262</xdr:rowOff>
    </xdr:to>
    <xdr:sp macro="" textlink="">
      <xdr:nvSpPr>
        <xdr:cNvPr id="597" name="フローチャート: 判断 596">
          <a:extLst>
            <a:ext uri="{FF2B5EF4-FFF2-40B4-BE49-F238E27FC236}">
              <a16:creationId xmlns:a16="http://schemas.microsoft.com/office/drawing/2014/main" xmlns="" id="{00000000-0008-0000-0700-000055020000}"/>
            </a:ext>
          </a:extLst>
        </xdr:cNvPr>
        <xdr:cNvSpPr/>
      </xdr:nvSpPr>
      <xdr:spPr>
        <a:xfrm>
          <a:off x="12763500" y="958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74389</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2547111" y="96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149581</xdr:rowOff>
    </xdr:from>
    <xdr:to>
      <xdr:col>85</xdr:col>
      <xdr:colOff>177800</xdr:colOff>
      <xdr:row>57</xdr:row>
      <xdr:rowOff>79731</xdr:rowOff>
    </xdr:to>
    <xdr:sp macro="" textlink="">
      <xdr:nvSpPr>
        <xdr:cNvPr id="604" name="楕円 603">
          <a:extLst>
            <a:ext uri="{FF2B5EF4-FFF2-40B4-BE49-F238E27FC236}">
              <a16:creationId xmlns:a16="http://schemas.microsoft.com/office/drawing/2014/main" xmlns="" id="{00000000-0008-0000-0700-00005C020000}"/>
            </a:ext>
          </a:extLst>
        </xdr:cNvPr>
        <xdr:cNvSpPr/>
      </xdr:nvSpPr>
      <xdr:spPr>
        <a:xfrm>
          <a:off x="16268700" y="975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128008</xdr:rowOff>
    </xdr:from>
    <xdr:ext cx="534377" cy="259045"/>
    <xdr:sp macro="" textlink="">
      <xdr:nvSpPr>
        <xdr:cNvPr id="605" name="教育費該当値テキスト">
          <a:extLst>
            <a:ext uri="{FF2B5EF4-FFF2-40B4-BE49-F238E27FC236}">
              <a16:creationId xmlns:a16="http://schemas.microsoft.com/office/drawing/2014/main" xmlns="" id="{00000000-0008-0000-0700-00005D020000}"/>
            </a:ext>
          </a:extLst>
        </xdr:cNvPr>
        <xdr:cNvSpPr txBox="1"/>
      </xdr:nvSpPr>
      <xdr:spPr>
        <a:xfrm>
          <a:off x="16370300" y="972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19342</xdr:rowOff>
    </xdr:from>
    <xdr:to>
      <xdr:col>81</xdr:col>
      <xdr:colOff>101600</xdr:colOff>
      <xdr:row>54</xdr:row>
      <xdr:rowOff>120942</xdr:rowOff>
    </xdr:to>
    <xdr:sp macro="" textlink="">
      <xdr:nvSpPr>
        <xdr:cNvPr id="606" name="楕円 605">
          <a:extLst>
            <a:ext uri="{FF2B5EF4-FFF2-40B4-BE49-F238E27FC236}">
              <a16:creationId xmlns:a16="http://schemas.microsoft.com/office/drawing/2014/main" xmlns="" id="{00000000-0008-0000-0700-00005E020000}"/>
            </a:ext>
          </a:extLst>
        </xdr:cNvPr>
        <xdr:cNvSpPr/>
      </xdr:nvSpPr>
      <xdr:spPr>
        <a:xfrm>
          <a:off x="15430500" y="927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137469</xdr:rowOff>
    </xdr:from>
    <xdr:ext cx="534377"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5214111" y="905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156426</xdr:rowOff>
    </xdr:from>
    <xdr:to>
      <xdr:col>76</xdr:col>
      <xdr:colOff>165100</xdr:colOff>
      <xdr:row>54</xdr:row>
      <xdr:rowOff>86576</xdr:rowOff>
    </xdr:to>
    <xdr:sp macro="" textlink="">
      <xdr:nvSpPr>
        <xdr:cNvPr id="608" name="楕円 607">
          <a:extLst>
            <a:ext uri="{FF2B5EF4-FFF2-40B4-BE49-F238E27FC236}">
              <a16:creationId xmlns:a16="http://schemas.microsoft.com/office/drawing/2014/main" xmlns="" id="{00000000-0008-0000-0700-000060020000}"/>
            </a:ext>
          </a:extLst>
        </xdr:cNvPr>
        <xdr:cNvSpPr/>
      </xdr:nvSpPr>
      <xdr:spPr>
        <a:xfrm>
          <a:off x="14541500" y="924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103103</xdr:rowOff>
    </xdr:from>
    <xdr:ext cx="534377"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4325111" y="901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128460</xdr:rowOff>
    </xdr:from>
    <xdr:to>
      <xdr:col>72</xdr:col>
      <xdr:colOff>38100</xdr:colOff>
      <xdr:row>52</xdr:row>
      <xdr:rowOff>58610</xdr:rowOff>
    </xdr:to>
    <xdr:sp macro="" textlink="">
      <xdr:nvSpPr>
        <xdr:cNvPr id="610" name="楕円 609">
          <a:extLst>
            <a:ext uri="{FF2B5EF4-FFF2-40B4-BE49-F238E27FC236}">
              <a16:creationId xmlns:a16="http://schemas.microsoft.com/office/drawing/2014/main" xmlns="" id="{00000000-0008-0000-0700-000062020000}"/>
            </a:ext>
          </a:extLst>
        </xdr:cNvPr>
        <xdr:cNvSpPr/>
      </xdr:nvSpPr>
      <xdr:spPr>
        <a:xfrm>
          <a:off x="13652500" y="887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75137</xdr:rowOff>
    </xdr:from>
    <xdr:ext cx="599010"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3403795" y="8647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83909</xdr:rowOff>
    </xdr:from>
    <xdr:to>
      <xdr:col>67</xdr:col>
      <xdr:colOff>101600</xdr:colOff>
      <xdr:row>52</xdr:row>
      <xdr:rowOff>14059</xdr:rowOff>
    </xdr:to>
    <xdr:sp macro="" textlink="">
      <xdr:nvSpPr>
        <xdr:cNvPr id="612" name="楕円 611">
          <a:extLst>
            <a:ext uri="{FF2B5EF4-FFF2-40B4-BE49-F238E27FC236}">
              <a16:creationId xmlns:a16="http://schemas.microsoft.com/office/drawing/2014/main" xmlns="" id="{00000000-0008-0000-0700-000064020000}"/>
            </a:ext>
          </a:extLst>
        </xdr:cNvPr>
        <xdr:cNvSpPr/>
      </xdr:nvSpPr>
      <xdr:spPr>
        <a:xfrm>
          <a:off x="12763500" y="882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30586</xdr:rowOff>
    </xdr:from>
    <xdr:ext cx="599010"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2514795" y="86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a:extLst>
            <a:ext uri="{FF2B5EF4-FFF2-40B4-BE49-F238E27FC236}">
              <a16:creationId xmlns:a16="http://schemas.microsoft.com/office/drawing/2014/main" xmlns=""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a:extLst>
            <a:ext uri="{FF2B5EF4-FFF2-40B4-BE49-F238E27FC236}">
              <a16:creationId xmlns:a16="http://schemas.microsoft.com/office/drawing/2014/main" xmlns=""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a:extLst>
            <a:ext uri="{FF2B5EF4-FFF2-40B4-BE49-F238E27FC236}">
              <a16:creationId xmlns:a16="http://schemas.microsoft.com/office/drawing/2014/main" xmlns=""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a:extLst>
            <a:ext uri="{FF2B5EF4-FFF2-40B4-BE49-F238E27FC236}">
              <a16:creationId xmlns:a16="http://schemas.microsoft.com/office/drawing/2014/main" xmlns=""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xmlns=""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38670</xdr:rowOff>
    </xdr:from>
    <xdr:to>
      <xdr:col>85</xdr:col>
      <xdr:colOff>126364</xdr:colOff>
      <xdr:row>79</xdr:row>
      <xdr:rowOff>98879</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flipV="1">
          <a:off x="16317595" y="12211620"/>
          <a:ext cx="1269" cy="143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0" name="災害復旧費最小値テキスト">
          <a:extLst>
            <a:ext uri="{FF2B5EF4-FFF2-40B4-BE49-F238E27FC236}">
              <a16:creationId xmlns:a16="http://schemas.microsoft.com/office/drawing/2014/main" xmlns="" id="{00000000-0008-0000-0700-00008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156797</xdr:rowOff>
    </xdr:from>
    <xdr:ext cx="599010" cy="259045"/>
    <xdr:sp macro="" textlink="">
      <xdr:nvSpPr>
        <xdr:cNvPr id="642" name="災害復旧費最大値テキスト">
          <a:extLst>
            <a:ext uri="{FF2B5EF4-FFF2-40B4-BE49-F238E27FC236}">
              <a16:creationId xmlns:a16="http://schemas.microsoft.com/office/drawing/2014/main" xmlns="" id="{00000000-0008-0000-0700-000082020000}"/>
            </a:ext>
          </a:extLst>
        </xdr:cNvPr>
        <xdr:cNvSpPr txBox="1"/>
      </xdr:nvSpPr>
      <xdr:spPr>
        <a:xfrm>
          <a:off x="16370300" y="1198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38670</xdr:rowOff>
    </xdr:from>
    <xdr:to>
      <xdr:col>86</xdr:col>
      <xdr:colOff>25400</xdr:colOff>
      <xdr:row>71</xdr:row>
      <xdr:rowOff>38670</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a:off x="16230600" y="1221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128150</xdr:rowOff>
    </xdr:from>
    <xdr:to>
      <xdr:col>85</xdr:col>
      <xdr:colOff>127000</xdr:colOff>
      <xdr:row>79</xdr:row>
      <xdr:rowOff>29014</xdr:rowOff>
    </xdr:to>
    <xdr:cxnSp macro="">
      <xdr:nvCxnSpPr>
        <xdr:cNvPr id="644" name="直線コネクタ 643">
          <a:extLst>
            <a:ext uri="{FF2B5EF4-FFF2-40B4-BE49-F238E27FC236}">
              <a16:creationId xmlns:a16="http://schemas.microsoft.com/office/drawing/2014/main" xmlns="" id="{00000000-0008-0000-0700-000084020000}"/>
            </a:ext>
          </a:extLst>
        </xdr:cNvPr>
        <xdr:cNvCxnSpPr/>
      </xdr:nvCxnSpPr>
      <xdr:spPr>
        <a:xfrm flipV="1">
          <a:off x="15481300" y="13329800"/>
          <a:ext cx="838200" cy="24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115180</xdr:rowOff>
    </xdr:from>
    <xdr:ext cx="469744" cy="259045"/>
    <xdr:sp macro="" textlink="">
      <xdr:nvSpPr>
        <xdr:cNvPr id="645" name="災害復旧費平均値テキスト">
          <a:extLst>
            <a:ext uri="{FF2B5EF4-FFF2-40B4-BE49-F238E27FC236}">
              <a16:creationId xmlns:a16="http://schemas.microsoft.com/office/drawing/2014/main" xmlns="" id="{00000000-0008-0000-0700-000085020000}"/>
            </a:ext>
          </a:extLst>
        </xdr:cNvPr>
        <xdr:cNvSpPr txBox="1"/>
      </xdr:nvSpPr>
      <xdr:spPr>
        <a:xfrm>
          <a:off x="16370300" y="13488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136753</xdr:rowOff>
    </xdr:from>
    <xdr:to>
      <xdr:col>85</xdr:col>
      <xdr:colOff>177800</xdr:colOff>
      <xdr:row>79</xdr:row>
      <xdr:rowOff>66903</xdr:rowOff>
    </xdr:to>
    <xdr:sp macro="" textlink="">
      <xdr:nvSpPr>
        <xdr:cNvPr id="646" name="フローチャート: 判断 645">
          <a:extLst>
            <a:ext uri="{FF2B5EF4-FFF2-40B4-BE49-F238E27FC236}">
              <a16:creationId xmlns:a16="http://schemas.microsoft.com/office/drawing/2014/main" xmlns="" id="{00000000-0008-0000-0700-000086020000}"/>
            </a:ext>
          </a:extLst>
        </xdr:cNvPr>
        <xdr:cNvSpPr/>
      </xdr:nvSpPr>
      <xdr:spPr>
        <a:xfrm>
          <a:off x="162687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29014</xdr:rowOff>
    </xdr:from>
    <xdr:to>
      <xdr:col>81</xdr:col>
      <xdr:colOff>50800</xdr:colOff>
      <xdr:row>79</xdr:row>
      <xdr:rowOff>95396</xdr:rowOff>
    </xdr:to>
    <xdr:cxnSp macro="">
      <xdr:nvCxnSpPr>
        <xdr:cNvPr id="647" name="直線コネクタ 646">
          <a:extLst>
            <a:ext uri="{FF2B5EF4-FFF2-40B4-BE49-F238E27FC236}">
              <a16:creationId xmlns:a16="http://schemas.microsoft.com/office/drawing/2014/main" xmlns="" id="{00000000-0008-0000-0700-000087020000}"/>
            </a:ext>
          </a:extLst>
        </xdr:cNvPr>
        <xdr:cNvCxnSpPr/>
      </xdr:nvCxnSpPr>
      <xdr:spPr>
        <a:xfrm flipV="1">
          <a:off x="14592300" y="13573564"/>
          <a:ext cx="889000" cy="6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170402</xdr:rowOff>
    </xdr:from>
    <xdr:to>
      <xdr:col>81</xdr:col>
      <xdr:colOff>101600</xdr:colOff>
      <xdr:row>79</xdr:row>
      <xdr:rowOff>100552</xdr:rowOff>
    </xdr:to>
    <xdr:sp macro="" textlink="">
      <xdr:nvSpPr>
        <xdr:cNvPr id="648" name="フローチャート: 判断 647">
          <a:extLst>
            <a:ext uri="{FF2B5EF4-FFF2-40B4-BE49-F238E27FC236}">
              <a16:creationId xmlns:a16="http://schemas.microsoft.com/office/drawing/2014/main" xmlns="" id="{00000000-0008-0000-0700-000088020000}"/>
            </a:ext>
          </a:extLst>
        </xdr:cNvPr>
        <xdr:cNvSpPr/>
      </xdr:nvSpPr>
      <xdr:spPr>
        <a:xfrm>
          <a:off x="154305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91679</xdr:rowOff>
    </xdr:from>
    <xdr:ext cx="469744"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5246428" y="1363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86905</xdr:rowOff>
    </xdr:from>
    <xdr:to>
      <xdr:col>76</xdr:col>
      <xdr:colOff>114300</xdr:colOff>
      <xdr:row>79</xdr:row>
      <xdr:rowOff>95396</xdr:rowOff>
    </xdr:to>
    <xdr:cxnSp macro="">
      <xdr:nvCxnSpPr>
        <xdr:cNvPr id="650" name="直線コネクタ 649">
          <a:extLst>
            <a:ext uri="{FF2B5EF4-FFF2-40B4-BE49-F238E27FC236}">
              <a16:creationId xmlns:a16="http://schemas.microsoft.com/office/drawing/2014/main" xmlns="" id="{00000000-0008-0000-0700-00008A020000}"/>
            </a:ext>
          </a:extLst>
        </xdr:cNvPr>
        <xdr:cNvCxnSpPr/>
      </xdr:nvCxnSpPr>
      <xdr:spPr>
        <a:xfrm>
          <a:off x="13703300" y="13631455"/>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1400</xdr:rowOff>
    </xdr:from>
    <xdr:to>
      <xdr:col>76</xdr:col>
      <xdr:colOff>165100</xdr:colOff>
      <xdr:row>79</xdr:row>
      <xdr:rowOff>103000</xdr:rowOff>
    </xdr:to>
    <xdr:sp macro="" textlink="">
      <xdr:nvSpPr>
        <xdr:cNvPr id="651" name="フローチャート: 判断 650">
          <a:extLst>
            <a:ext uri="{FF2B5EF4-FFF2-40B4-BE49-F238E27FC236}">
              <a16:creationId xmlns:a16="http://schemas.microsoft.com/office/drawing/2014/main" xmlns="" id="{00000000-0008-0000-0700-00008B020000}"/>
            </a:ext>
          </a:extLst>
        </xdr:cNvPr>
        <xdr:cNvSpPr/>
      </xdr:nvSpPr>
      <xdr:spPr>
        <a:xfrm>
          <a:off x="14541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119527</xdr:rowOff>
    </xdr:from>
    <xdr:ext cx="469744"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4357428"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71414</xdr:rowOff>
    </xdr:from>
    <xdr:to>
      <xdr:col>71</xdr:col>
      <xdr:colOff>177800</xdr:colOff>
      <xdr:row>79</xdr:row>
      <xdr:rowOff>86905</xdr:rowOff>
    </xdr:to>
    <xdr:cxnSp macro="">
      <xdr:nvCxnSpPr>
        <xdr:cNvPr id="653" name="直線コネクタ 652">
          <a:extLst>
            <a:ext uri="{FF2B5EF4-FFF2-40B4-BE49-F238E27FC236}">
              <a16:creationId xmlns:a16="http://schemas.microsoft.com/office/drawing/2014/main" xmlns="" id="{00000000-0008-0000-0700-00008D020000}"/>
            </a:ext>
          </a:extLst>
        </xdr:cNvPr>
        <xdr:cNvCxnSpPr/>
      </xdr:nvCxnSpPr>
      <xdr:spPr>
        <a:xfrm>
          <a:off x="12814300" y="13101614"/>
          <a:ext cx="889000" cy="52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136275</xdr:rowOff>
    </xdr:from>
    <xdr:to>
      <xdr:col>72</xdr:col>
      <xdr:colOff>38100</xdr:colOff>
      <xdr:row>79</xdr:row>
      <xdr:rowOff>66425</xdr:rowOff>
    </xdr:to>
    <xdr:sp macro="" textlink="">
      <xdr:nvSpPr>
        <xdr:cNvPr id="654" name="フローチャート: 判断 653">
          <a:extLst>
            <a:ext uri="{FF2B5EF4-FFF2-40B4-BE49-F238E27FC236}">
              <a16:creationId xmlns:a16="http://schemas.microsoft.com/office/drawing/2014/main" xmlns="" id="{00000000-0008-0000-0700-00008E020000}"/>
            </a:ext>
          </a:extLst>
        </xdr:cNvPr>
        <xdr:cNvSpPr/>
      </xdr:nvSpPr>
      <xdr:spPr>
        <a:xfrm>
          <a:off x="13652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82952</xdr:rowOff>
    </xdr:from>
    <xdr:ext cx="469744"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3468428"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140390</xdr:rowOff>
    </xdr:from>
    <xdr:to>
      <xdr:col>67</xdr:col>
      <xdr:colOff>101600</xdr:colOff>
      <xdr:row>79</xdr:row>
      <xdr:rowOff>70540</xdr:rowOff>
    </xdr:to>
    <xdr:sp macro="" textlink="">
      <xdr:nvSpPr>
        <xdr:cNvPr id="656" name="フローチャート: 判断 655">
          <a:extLst>
            <a:ext uri="{FF2B5EF4-FFF2-40B4-BE49-F238E27FC236}">
              <a16:creationId xmlns:a16="http://schemas.microsoft.com/office/drawing/2014/main" xmlns="" id="{00000000-0008-0000-0700-000090020000}"/>
            </a:ext>
          </a:extLst>
        </xdr:cNvPr>
        <xdr:cNvSpPr/>
      </xdr:nvSpPr>
      <xdr:spPr>
        <a:xfrm>
          <a:off x="12763500" y="1351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61667</xdr:rowOff>
    </xdr:from>
    <xdr:ext cx="469744"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2579428" y="1360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77350</xdr:rowOff>
    </xdr:from>
    <xdr:to>
      <xdr:col>85</xdr:col>
      <xdr:colOff>177800</xdr:colOff>
      <xdr:row>78</xdr:row>
      <xdr:rowOff>7500</xdr:rowOff>
    </xdr:to>
    <xdr:sp macro="" textlink="">
      <xdr:nvSpPr>
        <xdr:cNvPr id="663" name="楕円 662">
          <a:extLst>
            <a:ext uri="{FF2B5EF4-FFF2-40B4-BE49-F238E27FC236}">
              <a16:creationId xmlns:a16="http://schemas.microsoft.com/office/drawing/2014/main" xmlns="" id="{00000000-0008-0000-0700-000097020000}"/>
            </a:ext>
          </a:extLst>
        </xdr:cNvPr>
        <xdr:cNvSpPr/>
      </xdr:nvSpPr>
      <xdr:spPr>
        <a:xfrm>
          <a:off x="16268700" y="132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100227</xdr:rowOff>
    </xdr:from>
    <xdr:ext cx="534377" cy="259045"/>
    <xdr:sp macro="" textlink="">
      <xdr:nvSpPr>
        <xdr:cNvPr id="664" name="災害復旧費該当値テキスト">
          <a:extLst>
            <a:ext uri="{FF2B5EF4-FFF2-40B4-BE49-F238E27FC236}">
              <a16:creationId xmlns:a16="http://schemas.microsoft.com/office/drawing/2014/main" xmlns="" id="{00000000-0008-0000-0700-000098020000}"/>
            </a:ext>
          </a:extLst>
        </xdr:cNvPr>
        <xdr:cNvSpPr txBox="1"/>
      </xdr:nvSpPr>
      <xdr:spPr>
        <a:xfrm>
          <a:off x="16370300" y="1313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149664</xdr:rowOff>
    </xdr:from>
    <xdr:to>
      <xdr:col>81</xdr:col>
      <xdr:colOff>101600</xdr:colOff>
      <xdr:row>79</xdr:row>
      <xdr:rowOff>79814</xdr:rowOff>
    </xdr:to>
    <xdr:sp macro="" textlink="">
      <xdr:nvSpPr>
        <xdr:cNvPr id="665" name="楕円 664">
          <a:extLst>
            <a:ext uri="{FF2B5EF4-FFF2-40B4-BE49-F238E27FC236}">
              <a16:creationId xmlns:a16="http://schemas.microsoft.com/office/drawing/2014/main" xmlns="" id="{00000000-0008-0000-0700-000099020000}"/>
            </a:ext>
          </a:extLst>
        </xdr:cNvPr>
        <xdr:cNvSpPr/>
      </xdr:nvSpPr>
      <xdr:spPr>
        <a:xfrm>
          <a:off x="15430500" y="1352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96341</xdr:rowOff>
    </xdr:from>
    <xdr:ext cx="469744"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5246428" y="13297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44596</xdr:rowOff>
    </xdr:from>
    <xdr:to>
      <xdr:col>76</xdr:col>
      <xdr:colOff>165100</xdr:colOff>
      <xdr:row>79</xdr:row>
      <xdr:rowOff>146196</xdr:rowOff>
    </xdr:to>
    <xdr:sp macro="" textlink="">
      <xdr:nvSpPr>
        <xdr:cNvPr id="667" name="楕円 666">
          <a:extLst>
            <a:ext uri="{FF2B5EF4-FFF2-40B4-BE49-F238E27FC236}">
              <a16:creationId xmlns:a16="http://schemas.microsoft.com/office/drawing/2014/main" xmlns="" id="{00000000-0008-0000-0700-00009B020000}"/>
            </a:ext>
          </a:extLst>
        </xdr:cNvPr>
        <xdr:cNvSpPr/>
      </xdr:nvSpPr>
      <xdr:spPr>
        <a:xfrm>
          <a:off x="14541500" y="1358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137323</xdr:rowOff>
    </xdr:from>
    <xdr:ext cx="378565"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4403017" y="13681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36105</xdr:rowOff>
    </xdr:from>
    <xdr:to>
      <xdr:col>72</xdr:col>
      <xdr:colOff>38100</xdr:colOff>
      <xdr:row>79</xdr:row>
      <xdr:rowOff>137705</xdr:rowOff>
    </xdr:to>
    <xdr:sp macro="" textlink="">
      <xdr:nvSpPr>
        <xdr:cNvPr id="669" name="楕円 668">
          <a:extLst>
            <a:ext uri="{FF2B5EF4-FFF2-40B4-BE49-F238E27FC236}">
              <a16:creationId xmlns:a16="http://schemas.microsoft.com/office/drawing/2014/main" xmlns="" id="{00000000-0008-0000-0700-00009D020000}"/>
            </a:ext>
          </a:extLst>
        </xdr:cNvPr>
        <xdr:cNvSpPr/>
      </xdr:nvSpPr>
      <xdr:spPr>
        <a:xfrm>
          <a:off x="13652500" y="1358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128832</xdr:rowOff>
    </xdr:from>
    <xdr:ext cx="469744"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3468428" y="1367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20614</xdr:rowOff>
    </xdr:from>
    <xdr:to>
      <xdr:col>67</xdr:col>
      <xdr:colOff>101600</xdr:colOff>
      <xdr:row>76</xdr:row>
      <xdr:rowOff>122214</xdr:rowOff>
    </xdr:to>
    <xdr:sp macro="" textlink="">
      <xdr:nvSpPr>
        <xdr:cNvPr id="671" name="楕円 670">
          <a:extLst>
            <a:ext uri="{FF2B5EF4-FFF2-40B4-BE49-F238E27FC236}">
              <a16:creationId xmlns:a16="http://schemas.microsoft.com/office/drawing/2014/main" xmlns="" id="{00000000-0008-0000-0700-00009F020000}"/>
            </a:ext>
          </a:extLst>
        </xdr:cNvPr>
        <xdr:cNvSpPr/>
      </xdr:nvSpPr>
      <xdr:spPr>
        <a:xfrm>
          <a:off x="12763500" y="1305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138741</xdr:rowOff>
    </xdr:from>
    <xdr:ext cx="534377"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2547111" y="1282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xmlns=""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xmlns=""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xmlns=""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xmlns=""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xmlns=""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xmlns=""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xmlns=""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a:extLst>
            <a:ext uri="{FF2B5EF4-FFF2-40B4-BE49-F238E27FC236}">
              <a16:creationId xmlns:a16="http://schemas.microsoft.com/office/drawing/2014/main" xmlns=""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44014</xdr:rowOff>
    </xdr:from>
    <xdr:to>
      <xdr:col>85</xdr:col>
      <xdr:colOff>126364</xdr:colOff>
      <xdr:row>98</xdr:row>
      <xdr:rowOff>29601</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flipV="1">
          <a:off x="16317595" y="15474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33428</xdr:rowOff>
    </xdr:from>
    <xdr:ext cx="534377" cy="259045"/>
    <xdr:sp macro="" textlink="">
      <xdr:nvSpPr>
        <xdr:cNvPr id="699" name="公債費最小値テキスト">
          <a:extLst>
            <a:ext uri="{FF2B5EF4-FFF2-40B4-BE49-F238E27FC236}">
              <a16:creationId xmlns:a16="http://schemas.microsoft.com/office/drawing/2014/main" xmlns="" id="{00000000-0008-0000-0700-0000BB020000}"/>
            </a:ext>
          </a:extLst>
        </xdr:cNvPr>
        <xdr:cNvSpPr txBox="1"/>
      </xdr:nvSpPr>
      <xdr:spPr>
        <a:xfrm>
          <a:off x="16370300" y="1683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29601</xdr:rowOff>
    </xdr:from>
    <xdr:to>
      <xdr:col>86</xdr:col>
      <xdr:colOff>25400</xdr:colOff>
      <xdr:row>98</xdr:row>
      <xdr:rowOff>29601</xdr:rowOff>
    </xdr:to>
    <xdr:cxnSp macro="">
      <xdr:nvCxnSpPr>
        <xdr:cNvPr id="700" name="直線コネクタ 699">
          <a:extLst>
            <a:ext uri="{FF2B5EF4-FFF2-40B4-BE49-F238E27FC236}">
              <a16:creationId xmlns:a16="http://schemas.microsoft.com/office/drawing/2014/main" xmlns="" id="{00000000-0008-0000-0700-0000BC020000}"/>
            </a:ext>
          </a:extLst>
        </xdr:cNvPr>
        <xdr:cNvCxnSpPr/>
      </xdr:nvCxnSpPr>
      <xdr:spPr>
        <a:xfrm>
          <a:off x="16230600" y="168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162141</xdr:rowOff>
    </xdr:from>
    <xdr:ext cx="599010" cy="259045"/>
    <xdr:sp macro="" textlink="">
      <xdr:nvSpPr>
        <xdr:cNvPr id="701" name="公債費最大値テキスト">
          <a:extLst>
            <a:ext uri="{FF2B5EF4-FFF2-40B4-BE49-F238E27FC236}">
              <a16:creationId xmlns:a16="http://schemas.microsoft.com/office/drawing/2014/main" xmlns="" id="{00000000-0008-0000-0700-0000BD020000}"/>
            </a:ext>
          </a:extLst>
        </xdr:cNvPr>
        <xdr:cNvSpPr txBox="1"/>
      </xdr:nvSpPr>
      <xdr:spPr>
        <a:xfrm>
          <a:off x="16370300" y="15249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44014</xdr:rowOff>
    </xdr:from>
    <xdr:to>
      <xdr:col>86</xdr:col>
      <xdr:colOff>25400</xdr:colOff>
      <xdr:row>90</xdr:row>
      <xdr:rowOff>44014</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a:off x="16230600" y="1547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132428</xdr:rowOff>
    </xdr:from>
    <xdr:to>
      <xdr:col>85</xdr:col>
      <xdr:colOff>127000</xdr:colOff>
      <xdr:row>94</xdr:row>
      <xdr:rowOff>51885</xdr:rowOff>
    </xdr:to>
    <xdr:cxnSp macro="">
      <xdr:nvCxnSpPr>
        <xdr:cNvPr id="703" name="直線コネクタ 702">
          <a:extLst>
            <a:ext uri="{FF2B5EF4-FFF2-40B4-BE49-F238E27FC236}">
              <a16:creationId xmlns:a16="http://schemas.microsoft.com/office/drawing/2014/main" xmlns="" id="{00000000-0008-0000-0700-0000BF020000}"/>
            </a:ext>
          </a:extLst>
        </xdr:cNvPr>
        <xdr:cNvCxnSpPr/>
      </xdr:nvCxnSpPr>
      <xdr:spPr>
        <a:xfrm flipV="1">
          <a:off x="15481300" y="16077278"/>
          <a:ext cx="838200" cy="9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59740</xdr:rowOff>
    </xdr:from>
    <xdr:ext cx="534377" cy="259045"/>
    <xdr:sp macro="" textlink="">
      <xdr:nvSpPr>
        <xdr:cNvPr id="704" name="公債費平均値テキスト">
          <a:extLst>
            <a:ext uri="{FF2B5EF4-FFF2-40B4-BE49-F238E27FC236}">
              <a16:creationId xmlns:a16="http://schemas.microsoft.com/office/drawing/2014/main" xmlns="" id="{00000000-0008-0000-0700-0000C0020000}"/>
            </a:ext>
          </a:extLst>
        </xdr:cNvPr>
        <xdr:cNvSpPr txBox="1"/>
      </xdr:nvSpPr>
      <xdr:spPr>
        <a:xfrm>
          <a:off x="16370300" y="1617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81313</xdr:rowOff>
    </xdr:from>
    <xdr:to>
      <xdr:col>85</xdr:col>
      <xdr:colOff>177800</xdr:colOff>
      <xdr:row>95</xdr:row>
      <xdr:rowOff>11463</xdr:rowOff>
    </xdr:to>
    <xdr:sp macro="" textlink="">
      <xdr:nvSpPr>
        <xdr:cNvPr id="705" name="フローチャート: 判断 704">
          <a:extLst>
            <a:ext uri="{FF2B5EF4-FFF2-40B4-BE49-F238E27FC236}">
              <a16:creationId xmlns:a16="http://schemas.microsoft.com/office/drawing/2014/main" xmlns="" id="{00000000-0008-0000-0700-0000C1020000}"/>
            </a:ext>
          </a:extLst>
        </xdr:cNvPr>
        <xdr:cNvSpPr/>
      </xdr:nvSpPr>
      <xdr:spPr>
        <a:xfrm>
          <a:off x="16268700" y="1619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51885</xdr:rowOff>
    </xdr:from>
    <xdr:to>
      <xdr:col>81</xdr:col>
      <xdr:colOff>50800</xdr:colOff>
      <xdr:row>94</xdr:row>
      <xdr:rowOff>96603</xdr:rowOff>
    </xdr:to>
    <xdr:cxnSp macro="">
      <xdr:nvCxnSpPr>
        <xdr:cNvPr id="706" name="直線コネクタ 705">
          <a:extLst>
            <a:ext uri="{FF2B5EF4-FFF2-40B4-BE49-F238E27FC236}">
              <a16:creationId xmlns:a16="http://schemas.microsoft.com/office/drawing/2014/main" xmlns="" id="{00000000-0008-0000-0700-0000C2020000}"/>
            </a:ext>
          </a:extLst>
        </xdr:cNvPr>
        <xdr:cNvCxnSpPr/>
      </xdr:nvCxnSpPr>
      <xdr:spPr>
        <a:xfrm flipV="1">
          <a:off x="14592300" y="16168185"/>
          <a:ext cx="889000" cy="4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72441</xdr:rowOff>
    </xdr:from>
    <xdr:to>
      <xdr:col>81</xdr:col>
      <xdr:colOff>101600</xdr:colOff>
      <xdr:row>95</xdr:row>
      <xdr:rowOff>2591</xdr:rowOff>
    </xdr:to>
    <xdr:sp macro="" textlink="">
      <xdr:nvSpPr>
        <xdr:cNvPr id="707" name="フローチャート: 判断 706">
          <a:extLst>
            <a:ext uri="{FF2B5EF4-FFF2-40B4-BE49-F238E27FC236}">
              <a16:creationId xmlns:a16="http://schemas.microsoft.com/office/drawing/2014/main" xmlns="" id="{00000000-0008-0000-0700-0000C3020000}"/>
            </a:ext>
          </a:extLst>
        </xdr:cNvPr>
        <xdr:cNvSpPr/>
      </xdr:nvSpPr>
      <xdr:spPr>
        <a:xfrm>
          <a:off x="15430500" y="1618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165168</xdr:rowOff>
    </xdr:from>
    <xdr:ext cx="534377"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5214111" y="1628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96603</xdr:rowOff>
    </xdr:from>
    <xdr:to>
      <xdr:col>76</xdr:col>
      <xdr:colOff>114300</xdr:colOff>
      <xdr:row>94</xdr:row>
      <xdr:rowOff>146101</xdr:rowOff>
    </xdr:to>
    <xdr:cxnSp macro="">
      <xdr:nvCxnSpPr>
        <xdr:cNvPr id="709" name="直線コネクタ 708">
          <a:extLst>
            <a:ext uri="{FF2B5EF4-FFF2-40B4-BE49-F238E27FC236}">
              <a16:creationId xmlns:a16="http://schemas.microsoft.com/office/drawing/2014/main" xmlns="" id="{00000000-0008-0000-0700-0000C5020000}"/>
            </a:ext>
          </a:extLst>
        </xdr:cNvPr>
        <xdr:cNvCxnSpPr/>
      </xdr:nvCxnSpPr>
      <xdr:spPr>
        <a:xfrm flipV="1">
          <a:off x="13703300" y="16212903"/>
          <a:ext cx="889000" cy="4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34896</xdr:rowOff>
    </xdr:from>
    <xdr:to>
      <xdr:col>76</xdr:col>
      <xdr:colOff>165100</xdr:colOff>
      <xdr:row>94</xdr:row>
      <xdr:rowOff>136496</xdr:rowOff>
    </xdr:to>
    <xdr:sp macro="" textlink="">
      <xdr:nvSpPr>
        <xdr:cNvPr id="710" name="フローチャート: 判断 709">
          <a:extLst>
            <a:ext uri="{FF2B5EF4-FFF2-40B4-BE49-F238E27FC236}">
              <a16:creationId xmlns:a16="http://schemas.microsoft.com/office/drawing/2014/main" xmlns="" id="{00000000-0008-0000-0700-0000C6020000}"/>
            </a:ext>
          </a:extLst>
        </xdr:cNvPr>
        <xdr:cNvSpPr/>
      </xdr:nvSpPr>
      <xdr:spPr>
        <a:xfrm>
          <a:off x="14541500" y="1615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153023</xdr:rowOff>
    </xdr:from>
    <xdr:ext cx="534377"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4325111" y="1592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146101</xdr:rowOff>
    </xdr:from>
    <xdr:to>
      <xdr:col>71</xdr:col>
      <xdr:colOff>177800</xdr:colOff>
      <xdr:row>94</xdr:row>
      <xdr:rowOff>155637</xdr:rowOff>
    </xdr:to>
    <xdr:cxnSp macro="">
      <xdr:nvCxnSpPr>
        <xdr:cNvPr id="712" name="直線コネクタ 711">
          <a:extLst>
            <a:ext uri="{FF2B5EF4-FFF2-40B4-BE49-F238E27FC236}">
              <a16:creationId xmlns:a16="http://schemas.microsoft.com/office/drawing/2014/main" xmlns="" id="{00000000-0008-0000-0700-0000C8020000}"/>
            </a:ext>
          </a:extLst>
        </xdr:cNvPr>
        <xdr:cNvCxnSpPr/>
      </xdr:nvCxnSpPr>
      <xdr:spPr>
        <a:xfrm flipV="1">
          <a:off x="12814300" y="16262401"/>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19090</xdr:rowOff>
    </xdr:from>
    <xdr:to>
      <xdr:col>72</xdr:col>
      <xdr:colOff>38100</xdr:colOff>
      <xdr:row>94</xdr:row>
      <xdr:rowOff>120690</xdr:rowOff>
    </xdr:to>
    <xdr:sp macro="" textlink="">
      <xdr:nvSpPr>
        <xdr:cNvPr id="713" name="フローチャート: 判断 712">
          <a:extLst>
            <a:ext uri="{FF2B5EF4-FFF2-40B4-BE49-F238E27FC236}">
              <a16:creationId xmlns:a16="http://schemas.microsoft.com/office/drawing/2014/main" xmlns="" id="{00000000-0008-0000-0700-0000C9020000}"/>
            </a:ext>
          </a:extLst>
        </xdr:cNvPr>
        <xdr:cNvSpPr/>
      </xdr:nvSpPr>
      <xdr:spPr>
        <a:xfrm>
          <a:off x="13652500" y="1613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137217</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3436111" y="1591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2783</xdr:rowOff>
    </xdr:from>
    <xdr:to>
      <xdr:col>67</xdr:col>
      <xdr:colOff>101600</xdr:colOff>
      <xdr:row>94</xdr:row>
      <xdr:rowOff>104383</xdr:rowOff>
    </xdr:to>
    <xdr:sp macro="" textlink="">
      <xdr:nvSpPr>
        <xdr:cNvPr id="715" name="フローチャート: 判断 714">
          <a:extLst>
            <a:ext uri="{FF2B5EF4-FFF2-40B4-BE49-F238E27FC236}">
              <a16:creationId xmlns:a16="http://schemas.microsoft.com/office/drawing/2014/main" xmlns="" id="{00000000-0008-0000-0700-0000CB020000}"/>
            </a:ext>
          </a:extLst>
        </xdr:cNvPr>
        <xdr:cNvSpPr/>
      </xdr:nvSpPr>
      <xdr:spPr>
        <a:xfrm>
          <a:off x="12763500" y="1611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120910</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2547111" y="1589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81628</xdr:rowOff>
    </xdr:from>
    <xdr:to>
      <xdr:col>85</xdr:col>
      <xdr:colOff>177800</xdr:colOff>
      <xdr:row>94</xdr:row>
      <xdr:rowOff>11778</xdr:rowOff>
    </xdr:to>
    <xdr:sp macro="" textlink="">
      <xdr:nvSpPr>
        <xdr:cNvPr id="722" name="楕円 721">
          <a:extLst>
            <a:ext uri="{FF2B5EF4-FFF2-40B4-BE49-F238E27FC236}">
              <a16:creationId xmlns:a16="http://schemas.microsoft.com/office/drawing/2014/main" xmlns="" id="{00000000-0008-0000-0700-0000D2020000}"/>
            </a:ext>
          </a:extLst>
        </xdr:cNvPr>
        <xdr:cNvSpPr/>
      </xdr:nvSpPr>
      <xdr:spPr>
        <a:xfrm>
          <a:off x="16268700" y="1602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104505</xdr:rowOff>
    </xdr:from>
    <xdr:ext cx="534377" cy="259045"/>
    <xdr:sp macro="" textlink="">
      <xdr:nvSpPr>
        <xdr:cNvPr id="723" name="公債費該当値テキスト">
          <a:extLst>
            <a:ext uri="{FF2B5EF4-FFF2-40B4-BE49-F238E27FC236}">
              <a16:creationId xmlns:a16="http://schemas.microsoft.com/office/drawing/2014/main" xmlns="" id="{00000000-0008-0000-0700-0000D3020000}"/>
            </a:ext>
          </a:extLst>
        </xdr:cNvPr>
        <xdr:cNvSpPr txBox="1"/>
      </xdr:nvSpPr>
      <xdr:spPr>
        <a:xfrm>
          <a:off x="16370300" y="158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1085</xdr:rowOff>
    </xdr:from>
    <xdr:to>
      <xdr:col>81</xdr:col>
      <xdr:colOff>101600</xdr:colOff>
      <xdr:row>94</xdr:row>
      <xdr:rowOff>102685</xdr:rowOff>
    </xdr:to>
    <xdr:sp macro="" textlink="">
      <xdr:nvSpPr>
        <xdr:cNvPr id="724" name="楕円 723">
          <a:extLst>
            <a:ext uri="{FF2B5EF4-FFF2-40B4-BE49-F238E27FC236}">
              <a16:creationId xmlns:a16="http://schemas.microsoft.com/office/drawing/2014/main" xmlns="" id="{00000000-0008-0000-0700-0000D4020000}"/>
            </a:ext>
          </a:extLst>
        </xdr:cNvPr>
        <xdr:cNvSpPr/>
      </xdr:nvSpPr>
      <xdr:spPr>
        <a:xfrm>
          <a:off x="15430500" y="1611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119212</xdr:rowOff>
    </xdr:from>
    <xdr:ext cx="534377"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5214111" y="1589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45803</xdr:rowOff>
    </xdr:from>
    <xdr:to>
      <xdr:col>76</xdr:col>
      <xdr:colOff>165100</xdr:colOff>
      <xdr:row>94</xdr:row>
      <xdr:rowOff>147403</xdr:rowOff>
    </xdr:to>
    <xdr:sp macro="" textlink="">
      <xdr:nvSpPr>
        <xdr:cNvPr id="726" name="楕円 725">
          <a:extLst>
            <a:ext uri="{FF2B5EF4-FFF2-40B4-BE49-F238E27FC236}">
              <a16:creationId xmlns:a16="http://schemas.microsoft.com/office/drawing/2014/main" xmlns="" id="{00000000-0008-0000-0700-0000D6020000}"/>
            </a:ext>
          </a:extLst>
        </xdr:cNvPr>
        <xdr:cNvSpPr/>
      </xdr:nvSpPr>
      <xdr:spPr>
        <a:xfrm>
          <a:off x="14541500" y="1616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138530</xdr:rowOff>
    </xdr:from>
    <xdr:ext cx="534377"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4325111" y="1625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95301</xdr:rowOff>
    </xdr:from>
    <xdr:to>
      <xdr:col>72</xdr:col>
      <xdr:colOff>38100</xdr:colOff>
      <xdr:row>95</xdr:row>
      <xdr:rowOff>25451</xdr:rowOff>
    </xdr:to>
    <xdr:sp macro="" textlink="">
      <xdr:nvSpPr>
        <xdr:cNvPr id="728" name="楕円 727">
          <a:extLst>
            <a:ext uri="{FF2B5EF4-FFF2-40B4-BE49-F238E27FC236}">
              <a16:creationId xmlns:a16="http://schemas.microsoft.com/office/drawing/2014/main" xmlns="" id="{00000000-0008-0000-0700-0000D8020000}"/>
            </a:ext>
          </a:extLst>
        </xdr:cNvPr>
        <xdr:cNvSpPr/>
      </xdr:nvSpPr>
      <xdr:spPr>
        <a:xfrm>
          <a:off x="13652500" y="1621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16578</xdr:rowOff>
    </xdr:from>
    <xdr:ext cx="534377"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3436111" y="1630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104837</xdr:rowOff>
    </xdr:from>
    <xdr:to>
      <xdr:col>67</xdr:col>
      <xdr:colOff>101600</xdr:colOff>
      <xdr:row>95</xdr:row>
      <xdr:rowOff>34987</xdr:rowOff>
    </xdr:to>
    <xdr:sp macro="" textlink="">
      <xdr:nvSpPr>
        <xdr:cNvPr id="730" name="楕円 729">
          <a:extLst>
            <a:ext uri="{FF2B5EF4-FFF2-40B4-BE49-F238E27FC236}">
              <a16:creationId xmlns:a16="http://schemas.microsoft.com/office/drawing/2014/main" xmlns="" id="{00000000-0008-0000-0700-0000DA020000}"/>
            </a:ext>
          </a:extLst>
        </xdr:cNvPr>
        <xdr:cNvSpPr/>
      </xdr:nvSpPr>
      <xdr:spPr>
        <a:xfrm>
          <a:off x="12763500" y="1622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26114</xdr:rowOff>
    </xdr:from>
    <xdr:ext cx="534377"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2547111" y="1631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a:extLst>
            <a:ext uri="{FF2B5EF4-FFF2-40B4-BE49-F238E27FC236}">
              <a16:creationId xmlns:a16="http://schemas.microsoft.com/office/drawing/2014/main" xmlns=""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a:extLst>
            <a:ext uri="{FF2B5EF4-FFF2-40B4-BE49-F238E27FC236}">
              <a16:creationId xmlns:a16="http://schemas.microsoft.com/office/drawing/2014/main" xmlns=""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a:extLst>
            <a:ext uri="{FF2B5EF4-FFF2-40B4-BE49-F238E27FC236}">
              <a16:creationId xmlns:a16="http://schemas.microsoft.com/office/drawing/2014/main" xmlns=""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a:extLst>
            <a:ext uri="{FF2B5EF4-FFF2-40B4-BE49-F238E27FC236}">
              <a16:creationId xmlns:a16="http://schemas.microsoft.com/office/drawing/2014/main" xmlns=""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a:extLst>
            <a:ext uri="{FF2B5EF4-FFF2-40B4-BE49-F238E27FC236}">
              <a16:creationId xmlns:a16="http://schemas.microsoft.com/office/drawing/2014/main" xmlns=""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a:extLst>
            <a:ext uri="{FF2B5EF4-FFF2-40B4-BE49-F238E27FC236}">
              <a16:creationId xmlns:a16="http://schemas.microsoft.com/office/drawing/2014/main" xmlns=""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a:extLst>
            <a:ext uri="{FF2B5EF4-FFF2-40B4-BE49-F238E27FC236}">
              <a16:creationId xmlns:a16="http://schemas.microsoft.com/office/drawing/2014/main" xmlns=""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a:extLst>
            <a:ext uri="{FF2B5EF4-FFF2-40B4-BE49-F238E27FC236}">
              <a16:creationId xmlns:a16="http://schemas.microsoft.com/office/drawing/2014/main" xmlns=""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xmlns=""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55575</xdr:rowOff>
    </xdr:from>
    <xdr:to>
      <xdr:col>116</xdr:col>
      <xdr:colOff>62864</xdr:colOff>
      <xdr:row>38</xdr:row>
      <xdr:rowOff>139700</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flipV="1">
          <a:off x="22159595" y="6570675"/>
          <a:ext cx="1269" cy="8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40352</xdr:rowOff>
    </xdr:from>
    <xdr:ext cx="249299" cy="259045"/>
    <xdr:sp macro="" textlink="">
      <xdr:nvSpPr>
        <xdr:cNvPr id="754" name="諸支出金最小値テキスト">
          <a:extLst>
            <a:ext uri="{FF2B5EF4-FFF2-40B4-BE49-F238E27FC236}">
              <a16:creationId xmlns:a16="http://schemas.microsoft.com/office/drawing/2014/main" xmlns="" id="{00000000-0008-0000-0700-0000F2020000}"/>
            </a:ext>
          </a:extLst>
        </xdr:cNvPr>
        <xdr:cNvSpPr txBox="1"/>
      </xdr:nvSpPr>
      <xdr:spPr>
        <a:xfrm>
          <a:off x="22212300" y="67269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2252</xdr:rowOff>
    </xdr:from>
    <xdr:ext cx="378565" cy="259045"/>
    <xdr:sp macro="" textlink="">
      <xdr:nvSpPr>
        <xdr:cNvPr id="756" name="諸支出金最大値テキスト">
          <a:extLst>
            <a:ext uri="{FF2B5EF4-FFF2-40B4-BE49-F238E27FC236}">
              <a16:creationId xmlns:a16="http://schemas.microsoft.com/office/drawing/2014/main" xmlns="" id="{00000000-0008-0000-0700-0000F4020000}"/>
            </a:ext>
          </a:extLst>
        </xdr:cNvPr>
        <xdr:cNvSpPr txBox="1"/>
      </xdr:nvSpPr>
      <xdr:spPr>
        <a:xfrm>
          <a:off x="22212300" y="6345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55575</xdr:rowOff>
    </xdr:from>
    <xdr:to>
      <xdr:col>116</xdr:col>
      <xdr:colOff>152400</xdr:colOff>
      <xdr:row>38</xdr:row>
      <xdr:rowOff>55575</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a:off x="22072600" y="6570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8" name="直線コネクタ 757">
          <a:extLst>
            <a:ext uri="{FF2B5EF4-FFF2-40B4-BE49-F238E27FC236}">
              <a16:creationId xmlns:a16="http://schemas.microsoft.com/office/drawing/2014/main" xmlns="" id="{00000000-0008-0000-0700-0000F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129252</xdr:rowOff>
    </xdr:from>
    <xdr:ext cx="313932" cy="259045"/>
    <xdr:sp macro="" textlink="">
      <xdr:nvSpPr>
        <xdr:cNvPr id="759" name="諸支出金平均値テキスト">
          <a:extLst>
            <a:ext uri="{FF2B5EF4-FFF2-40B4-BE49-F238E27FC236}">
              <a16:creationId xmlns:a16="http://schemas.microsoft.com/office/drawing/2014/main" xmlns="" id="{00000000-0008-0000-0700-0000F7020000}"/>
            </a:ext>
          </a:extLst>
        </xdr:cNvPr>
        <xdr:cNvSpPr txBox="1"/>
      </xdr:nvSpPr>
      <xdr:spPr>
        <a:xfrm>
          <a:off x="22212300" y="647290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81585</xdr:rowOff>
    </xdr:from>
    <xdr:to>
      <xdr:col>116</xdr:col>
      <xdr:colOff>114300</xdr:colOff>
      <xdr:row>39</xdr:row>
      <xdr:rowOff>11735</xdr:rowOff>
    </xdr:to>
    <xdr:sp macro="" textlink="">
      <xdr:nvSpPr>
        <xdr:cNvPr id="760" name="フローチャート: 判断 759">
          <a:extLst>
            <a:ext uri="{FF2B5EF4-FFF2-40B4-BE49-F238E27FC236}">
              <a16:creationId xmlns:a16="http://schemas.microsoft.com/office/drawing/2014/main" xmlns="" id="{00000000-0008-0000-0700-0000F8020000}"/>
            </a:ext>
          </a:extLst>
        </xdr:cNvPr>
        <xdr:cNvSpPr/>
      </xdr:nvSpPr>
      <xdr:spPr>
        <a:xfrm>
          <a:off x="221107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1" name="直線コネクタ 760">
          <a:extLst>
            <a:ext uri="{FF2B5EF4-FFF2-40B4-BE49-F238E27FC236}">
              <a16:creationId xmlns:a16="http://schemas.microsoft.com/office/drawing/2014/main" xmlns="" id="{00000000-0008-0000-0700-0000F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85928</xdr:rowOff>
    </xdr:from>
    <xdr:to>
      <xdr:col>112</xdr:col>
      <xdr:colOff>38100</xdr:colOff>
      <xdr:row>39</xdr:row>
      <xdr:rowOff>16078</xdr:rowOff>
    </xdr:to>
    <xdr:sp macro="" textlink="">
      <xdr:nvSpPr>
        <xdr:cNvPr id="762" name="フローチャート: 判断 761">
          <a:extLst>
            <a:ext uri="{FF2B5EF4-FFF2-40B4-BE49-F238E27FC236}">
              <a16:creationId xmlns:a16="http://schemas.microsoft.com/office/drawing/2014/main" xmlns="" id="{00000000-0008-0000-0700-0000FA020000}"/>
            </a:ext>
          </a:extLst>
        </xdr:cNvPr>
        <xdr:cNvSpPr/>
      </xdr:nvSpPr>
      <xdr:spPr>
        <a:xfrm>
          <a:off x="21272500" y="660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32605</xdr:rowOff>
    </xdr:from>
    <xdr:ext cx="313932"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1166333" y="6376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4" name="直線コネクタ 763">
          <a:extLst>
            <a:ext uri="{FF2B5EF4-FFF2-40B4-BE49-F238E27FC236}">
              <a16:creationId xmlns:a16="http://schemas.microsoft.com/office/drawing/2014/main" xmlns="" id="{00000000-0008-0000-0700-0000F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82728</xdr:rowOff>
    </xdr:from>
    <xdr:to>
      <xdr:col>107</xdr:col>
      <xdr:colOff>101600</xdr:colOff>
      <xdr:row>39</xdr:row>
      <xdr:rowOff>12878</xdr:rowOff>
    </xdr:to>
    <xdr:sp macro="" textlink="">
      <xdr:nvSpPr>
        <xdr:cNvPr id="765" name="フローチャート: 判断 764">
          <a:extLst>
            <a:ext uri="{FF2B5EF4-FFF2-40B4-BE49-F238E27FC236}">
              <a16:creationId xmlns:a16="http://schemas.microsoft.com/office/drawing/2014/main" xmlns="" id="{00000000-0008-0000-0700-0000FD020000}"/>
            </a:ext>
          </a:extLst>
        </xdr:cNvPr>
        <xdr:cNvSpPr/>
      </xdr:nvSpPr>
      <xdr:spPr>
        <a:xfrm>
          <a:off x="20383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29405</xdr:rowOff>
    </xdr:from>
    <xdr:ext cx="313932"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0277333" y="6373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18999</xdr:rowOff>
    </xdr:from>
    <xdr:to>
      <xdr:col>102</xdr:col>
      <xdr:colOff>114300</xdr:colOff>
      <xdr:row>38</xdr:row>
      <xdr:rowOff>139700</xdr:rowOff>
    </xdr:to>
    <xdr:cxnSp macro="">
      <xdr:nvCxnSpPr>
        <xdr:cNvPr id="767" name="直線コネクタ 766">
          <a:extLst>
            <a:ext uri="{FF2B5EF4-FFF2-40B4-BE49-F238E27FC236}">
              <a16:creationId xmlns:a16="http://schemas.microsoft.com/office/drawing/2014/main" xmlns="" id="{00000000-0008-0000-0700-0000FF020000}"/>
            </a:ext>
          </a:extLst>
        </xdr:cNvPr>
        <xdr:cNvCxnSpPr/>
      </xdr:nvCxnSpPr>
      <xdr:spPr>
        <a:xfrm>
          <a:off x="18656300" y="5162499"/>
          <a:ext cx="889000" cy="149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78613</xdr:rowOff>
    </xdr:from>
    <xdr:to>
      <xdr:col>102</xdr:col>
      <xdr:colOff>165100</xdr:colOff>
      <xdr:row>39</xdr:row>
      <xdr:rowOff>8763</xdr:rowOff>
    </xdr:to>
    <xdr:sp macro="" textlink="">
      <xdr:nvSpPr>
        <xdr:cNvPr id="768" name="フローチャート: 判断 767">
          <a:extLst>
            <a:ext uri="{FF2B5EF4-FFF2-40B4-BE49-F238E27FC236}">
              <a16:creationId xmlns:a16="http://schemas.microsoft.com/office/drawing/2014/main" xmlns="" id="{00000000-0008-0000-0700-000000030000}"/>
            </a:ext>
          </a:extLst>
        </xdr:cNvPr>
        <xdr:cNvSpPr/>
      </xdr:nvSpPr>
      <xdr:spPr>
        <a:xfrm>
          <a:off x="19494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25290</xdr:rowOff>
    </xdr:from>
    <xdr:ext cx="313932"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9388333" y="63689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18948</xdr:rowOff>
    </xdr:from>
    <xdr:to>
      <xdr:col>98</xdr:col>
      <xdr:colOff>38100</xdr:colOff>
      <xdr:row>38</xdr:row>
      <xdr:rowOff>120548</xdr:rowOff>
    </xdr:to>
    <xdr:sp macro="" textlink="">
      <xdr:nvSpPr>
        <xdr:cNvPr id="770" name="フローチャート: 判断 769">
          <a:extLst>
            <a:ext uri="{FF2B5EF4-FFF2-40B4-BE49-F238E27FC236}">
              <a16:creationId xmlns:a16="http://schemas.microsoft.com/office/drawing/2014/main" xmlns="" id="{00000000-0008-0000-0700-000002030000}"/>
            </a:ext>
          </a:extLst>
        </xdr:cNvPr>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111675</xdr:rowOff>
    </xdr:from>
    <xdr:ext cx="378565"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8467017" y="6626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7" name="楕円 776">
          <a:extLst>
            <a:ext uri="{FF2B5EF4-FFF2-40B4-BE49-F238E27FC236}">
              <a16:creationId xmlns:a16="http://schemas.microsoft.com/office/drawing/2014/main" xmlns="" id="{00000000-0008-0000-0700-000009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84802</xdr:rowOff>
    </xdr:from>
    <xdr:ext cx="249299" cy="259045"/>
    <xdr:sp macro="" textlink="">
      <xdr:nvSpPr>
        <xdr:cNvPr id="778" name="諸支出金該当値テキスト">
          <a:extLst>
            <a:ext uri="{FF2B5EF4-FFF2-40B4-BE49-F238E27FC236}">
              <a16:creationId xmlns:a16="http://schemas.microsoft.com/office/drawing/2014/main" xmlns="" id="{00000000-0008-0000-0700-00000A030000}"/>
            </a:ext>
          </a:extLst>
        </xdr:cNvPr>
        <xdr:cNvSpPr txBox="1"/>
      </xdr:nvSpPr>
      <xdr:spPr>
        <a:xfrm>
          <a:off x="22212300" y="65999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9" name="楕円 778">
          <a:extLst>
            <a:ext uri="{FF2B5EF4-FFF2-40B4-BE49-F238E27FC236}">
              <a16:creationId xmlns:a16="http://schemas.microsoft.com/office/drawing/2014/main" xmlns="" id="{00000000-0008-0000-0700-00000B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1" name="楕円 780">
          <a:extLst>
            <a:ext uri="{FF2B5EF4-FFF2-40B4-BE49-F238E27FC236}">
              <a16:creationId xmlns:a16="http://schemas.microsoft.com/office/drawing/2014/main" xmlns="" id="{00000000-0008-0000-0700-00000D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3" name="楕円 782">
          <a:extLst>
            <a:ext uri="{FF2B5EF4-FFF2-40B4-BE49-F238E27FC236}">
              <a16:creationId xmlns:a16="http://schemas.microsoft.com/office/drawing/2014/main" xmlns="" id="{00000000-0008-0000-0700-00000F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139649</xdr:rowOff>
    </xdr:from>
    <xdr:to>
      <xdr:col>98</xdr:col>
      <xdr:colOff>38100</xdr:colOff>
      <xdr:row>30</xdr:row>
      <xdr:rowOff>69799</xdr:rowOff>
    </xdr:to>
    <xdr:sp macro="" textlink="">
      <xdr:nvSpPr>
        <xdr:cNvPr id="785" name="楕円 784">
          <a:extLst>
            <a:ext uri="{FF2B5EF4-FFF2-40B4-BE49-F238E27FC236}">
              <a16:creationId xmlns:a16="http://schemas.microsoft.com/office/drawing/2014/main" xmlns="" id="{00000000-0008-0000-0700-000011030000}"/>
            </a:ext>
          </a:extLst>
        </xdr:cNvPr>
        <xdr:cNvSpPr/>
      </xdr:nvSpPr>
      <xdr:spPr>
        <a:xfrm>
          <a:off x="18605500" y="511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28</xdr:row>
      <xdr:rowOff>86326</xdr:rowOff>
    </xdr:from>
    <xdr:ext cx="469744"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8421428" y="4886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xmlns=""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xmlns=""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xmlns=""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xmlns=""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xmlns=""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xmlns=""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xmlns=""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xmlns=""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xmlns=""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xmlns=""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xmlns=""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a:extLst>
            <a:ext uri="{FF2B5EF4-FFF2-40B4-BE49-F238E27FC236}">
              <a16:creationId xmlns:a16="http://schemas.microsoft.com/office/drawing/2014/main" xmlns=""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a:extLst>
            <a:ext uri="{FF2B5EF4-FFF2-40B4-BE49-F238E27FC236}">
              <a16:creationId xmlns:a16="http://schemas.microsoft.com/office/drawing/2014/main" xmlns=""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a:extLst>
            <a:ext uri="{FF2B5EF4-FFF2-40B4-BE49-F238E27FC236}">
              <a16:creationId xmlns:a16="http://schemas.microsoft.com/office/drawing/2014/main" xmlns=""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a:extLst>
            <a:ext uri="{FF2B5EF4-FFF2-40B4-BE49-F238E27FC236}">
              <a16:creationId xmlns:a16="http://schemas.microsoft.com/office/drawing/2014/main" xmlns=""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a:extLst>
            <a:ext uri="{FF2B5EF4-FFF2-40B4-BE49-F238E27FC236}">
              <a16:creationId xmlns:a16="http://schemas.microsoft.com/office/drawing/2014/main" xmlns=""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a:extLst>
            <a:ext uri="{FF2B5EF4-FFF2-40B4-BE49-F238E27FC236}">
              <a16:creationId xmlns:a16="http://schemas.microsoft.com/office/drawing/2014/main" xmlns=""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a:extLst>
            <a:ext uri="{FF2B5EF4-FFF2-40B4-BE49-F238E27FC236}">
              <a16:creationId xmlns:a16="http://schemas.microsoft.com/office/drawing/2014/main" xmlns=""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a:extLst>
            <a:ext uri="{FF2B5EF4-FFF2-40B4-BE49-F238E27FC236}">
              <a16:creationId xmlns:a16="http://schemas.microsoft.com/office/drawing/2014/main" xmlns=""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a:extLst>
            <a:ext uri="{FF2B5EF4-FFF2-40B4-BE49-F238E27FC236}">
              <a16:creationId xmlns:a16="http://schemas.microsoft.com/office/drawing/2014/main" xmlns=""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xmlns=""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a:extLst>
            <a:ext uri="{FF2B5EF4-FFF2-40B4-BE49-F238E27FC236}">
              <a16:creationId xmlns:a16="http://schemas.microsoft.com/office/drawing/2014/main" xmlns=""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a:extLst>
            <a:ext uri="{FF2B5EF4-FFF2-40B4-BE49-F238E27FC236}">
              <a16:creationId xmlns:a16="http://schemas.microsoft.com/office/drawing/2014/main" xmlns=""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a:extLst>
            <a:ext uri="{FF2B5EF4-FFF2-40B4-BE49-F238E27FC236}">
              <a16:creationId xmlns:a16="http://schemas.microsoft.com/office/drawing/2014/main" xmlns=""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xmlns="" id="{00000000-0008-0000-0700-00004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a:extLst>
            <a:ext uri="{FF2B5EF4-FFF2-40B4-BE49-F238E27FC236}">
              <a16:creationId xmlns:a16="http://schemas.microsoft.com/office/drawing/2014/main" xmlns=""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xmlns="" id="{00000000-0008-0000-0700-00004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xmlns=""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xmlns=""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xmlns=""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消防費及び</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衛生費</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において、類似団体との乖離が顕著である。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消防費は、八木地区宅地嵩上げ</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事業△</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70,429</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40.4</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及び洋野消防署整備工事△</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25,721</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6.4</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％減）等により全体として減少しているものの、それぞれの事業規模が大きいことや、新たに戸類家・玉川地区消防屯所整備事業</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8,721</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千円（皆増）を実施したことなどから、消防費の類似団体内順位１位が継続しているものである。</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衛生費は、カーボン・マネジメント強化設備工事等業務委託料</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442,382</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千円（皆増）が増加要因であるが、当該年度のみの特別要因であり、平成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年度以降は平準化されるものと見込まれる。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また、災害復旧費における平成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25</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年度から平成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26</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年度の減少幅が大きいのは、東日本大震災の事業進捗状況を表しているもの。</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諸支出金において平成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25</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年度が突出しているのは、震災による高台移転者の土地購入費（</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2,670</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千円）と、農林業振興等多用途用地購入費（</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118,000</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千円）を要因とするものである。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岩手県洋野町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財政調整基金については、残高</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徐々に増加している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30</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年度以降においては主要財源として取り崩しを見込んでおり、</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基金を有効活用しつつも枯渇しないよう、残高をコントロールしていく必要がある。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実質収支について、</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28</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年度は翌年度繰越額が大きかったことから</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1.78%</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となっていたが、平成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年度は例年並みの実質収支額に戻る傾向となり、</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2.95</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ポイントの増加となった。</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地方交付税の合併算定替段階的縮減</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28</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から始まっており、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一層厳しい財政状況と</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なっている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。経常経費の縮減を進めるなどの努力が必要である。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岩手県洋野町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病院事業については、収益的収支で</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169,649</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千円の純損失となり、資本的収支では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35,039</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千円の不足額となった。一方経常収支においては、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入院収益及び介護サービス事業収益の減、給与費及び支払消費税調整額の増などにより、収入減、支出増となり、</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115,139</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千円の経常損失を計上した。</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水道事業については、</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資本的収支における</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250,546</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千円の不足額を、消費税及び地方消費税資本的収支調整額及び過年度分損益勘定留保資金で補填したものである。町村合併後の課題でもある料金改定</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に着手するなど、</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一般会計からの負担を縮減する必要がある。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一般会計については、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実質単年度収支が大幅に減となった平成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28</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年度の反動もあり、標準財政規模比が</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2.94</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ポイント増加した。</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公共下水道事業では、歳入が</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15.1</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、歳出が</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14.6</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となり、</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7,959</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千円の実質収支黒字となっている。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歳入では国庫支出金及び町債等の減、歳出では公共下水道事業費の減が要因である。</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国民健康保険会計については前年より</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0.04</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した。</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実質収支は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6,608</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千円の黒字を維持したが、一般会計からの繰入によるところが大きい。</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30</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年度から国保</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運営主体が</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都道府県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に移管されているが、引き続き</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国保財政の健全化</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を図っていく必要がある。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その他の会計についても、一般会計からの繰入金等で、黒字を維持している状況であるが、一般会計の負担を必要最低限に抑えるため、基準外繰入を抑えるよう努め、収支均衡を図っている状況である。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11529612</v>
      </c>
      <c r="BO4" s="410"/>
      <c r="BP4" s="410"/>
      <c r="BQ4" s="410"/>
      <c r="BR4" s="410"/>
      <c r="BS4" s="410"/>
      <c r="BT4" s="410"/>
      <c r="BU4" s="411"/>
      <c r="BV4" s="409">
        <v>12167026</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4.7</v>
      </c>
      <c r="CU4" s="416"/>
      <c r="CV4" s="416"/>
      <c r="CW4" s="416"/>
      <c r="CX4" s="416"/>
      <c r="CY4" s="416"/>
      <c r="CZ4" s="416"/>
      <c r="DA4" s="417"/>
      <c r="DB4" s="415">
        <v>1.8</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11188490</v>
      </c>
      <c r="BO5" s="447"/>
      <c r="BP5" s="447"/>
      <c r="BQ5" s="447"/>
      <c r="BR5" s="447"/>
      <c r="BS5" s="447"/>
      <c r="BT5" s="447"/>
      <c r="BU5" s="448"/>
      <c r="BV5" s="446">
        <v>11808659</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90.8</v>
      </c>
      <c r="CU5" s="444"/>
      <c r="CV5" s="444"/>
      <c r="CW5" s="444"/>
      <c r="CX5" s="444"/>
      <c r="CY5" s="444"/>
      <c r="CZ5" s="444"/>
      <c r="DA5" s="445"/>
      <c r="DB5" s="443">
        <v>91.1</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341122</v>
      </c>
      <c r="BO6" s="447"/>
      <c r="BP6" s="447"/>
      <c r="BQ6" s="447"/>
      <c r="BR6" s="447"/>
      <c r="BS6" s="447"/>
      <c r="BT6" s="447"/>
      <c r="BU6" s="448"/>
      <c r="BV6" s="446">
        <v>358367</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94.6</v>
      </c>
      <c r="CU6" s="484"/>
      <c r="CV6" s="484"/>
      <c r="CW6" s="484"/>
      <c r="CX6" s="484"/>
      <c r="CY6" s="484"/>
      <c r="CZ6" s="484"/>
      <c r="DA6" s="485"/>
      <c r="DB6" s="483">
        <v>94.8</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20301</v>
      </c>
      <c r="BO7" s="447"/>
      <c r="BP7" s="447"/>
      <c r="BQ7" s="447"/>
      <c r="BR7" s="447"/>
      <c r="BS7" s="447"/>
      <c r="BT7" s="447"/>
      <c r="BU7" s="448"/>
      <c r="BV7" s="446">
        <v>237534</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6785591</v>
      </c>
      <c r="CU7" s="447"/>
      <c r="CV7" s="447"/>
      <c r="CW7" s="447"/>
      <c r="CX7" s="447"/>
      <c r="CY7" s="447"/>
      <c r="CZ7" s="447"/>
      <c r="DA7" s="448"/>
      <c r="DB7" s="446">
        <v>6770806</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87</v>
      </c>
      <c r="AV8" s="479"/>
      <c r="AW8" s="479"/>
      <c r="AX8" s="479"/>
      <c r="AY8" s="480" t="s">
        <v>102</v>
      </c>
      <c r="AZ8" s="481"/>
      <c r="BA8" s="481"/>
      <c r="BB8" s="481"/>
      <c r="BC8" s="481"/>
      <c r="BD8" s="481"/>
      <c r="BE8" s="481"/>
      <c r="BF8" s="481"/>
      <c r="BG8" s="481"/>
      <c r="BH8" s="481"/>
      <c r="BI8" s="481"/>
      <c r="BJ8" s="481"/>
      <c r="BK8" s="481"/>
      <c r="BL8" s="481"/>
      <c r="BM8" s="482"/>
      <c r="BN8" s="446">
        <v>320821</v>
      </c>
      <c r="BO8" s="447"/>
      <c r="BP8" s="447"/>
      <c r="BQ8" s="447"/>
      <c r="BR8" s="447"/>
      <c r="BS8" s="447"/>
      <c r="BT8" s="447"/>
      <c r="BU8" s="448"/>
      <c r="BV8" s="446">
        <v>120833</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0.24</v>
      </c>
      <c r="CU8" s="487"/>
      <c r="CV8" s="487"/>
      <c r="CW8" s="487"/>
      <c r="CX8" s="487"/>
      <c r="CY8" s="487"/>
      <c r="CZ8" s="487"/>
      <c r="DA8" s="488"/>
      <c r="DB8" s="486">
        <v>0.23</v>
      </c>
      <c r="DC8" s="487"/>
      <c r="DD8" s="487"/>
      <c r="DE8" s="487"/>
      <c r="DF8" s="487"/>
      <c r="DG8" s="487"/>
      <c r="DH8" s="487"/>
      <c r="DI8" s="488"/>
      <c r="DJ8" s="165"/>
      <c r="DK8" s="165"/>
      <c r="DL8" s="165"/>
      <c r="DM8" s="165"/>
      <c r="DN8" s="165"/>
      <c r="DO8" s="165"/>
    </row>
    <row r="9" spans="1:119" ht="18.75" customHeight="1" thickBot="1">
      <c r="A9" s="166"/>
      <c r="B9" s="440" t="s">
        <v>104</v>
      </c>
      <c r="C9" s="441"/>
      <c r="D9" s="441"/>
      <c r="E9" s="441"/>
      <c r="F9" s="441"/>
      <c r="G9" s="441"/>
      <c r="H9" s="441"/>
      <c r="I9" s="441"/>
      <c r="J9" s="441"/>
      <c r="K9" s="489"/>
      <c r="L9" s="490" t="s">
        <v>105</v>
      </c>
      <c r="M9" s="491"/>
      <c r="N9" s="491"/>
      <c r="O9" s="491"/>
      <c r="P9" s="491"/>
      <c r="Q9" s="492"/>
      <c r="R9" s="493">
        <v>16693</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87</v>
      </c>
      <c r="AV9" s="479"/>
      <c r="AW9" s="479"/>
      <c r="AX9" s="479"/>
      <c r="AY9" s="480" t="s">
        <v>108</v>
      </c>
      <c r="AZ9" s="481"/>
      <c r="BA9" s="481"/>
      <c r="BB9" s="481"/>
      <c r="BC9" s="481"/>
      <c r="BD9" s="481"/>
      <c r="BE9" s="481"/>
      <c r="BF9" s="481"/>
      <c r="BG9" s="481"/>
      <c r="BH9" s="481"/>
      <c r="BI9" s="481"/>
      <c r="BJ9" s="481"/>
      <c r="BK9" s="481"/>
      <c r="BL9" s="481"/>
      <c r="BM9" s="482"/>
      <c r="BN9" s="446">
        <v>199988</v>
      </c>
      <c r="BO9" s="447"/>
      <c r="BP9" s="447"/>
      <c r="BQ9" s="447"/>
      <c r="BR9" s="447"/>
      <c r="BS9" s="447"/>
      <c r="BT9" s="447"/>
      <c r="BU9" s="448"/>
      <c r="BV9" s="446">
        <v>-362874</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19.2</v>
      </c>
      <c r="CU9" s="444"/>
      <c r="CV9" s="444"/>
      <c r="CW9" s="444"/>
      <c r="CX9" s="444"/>
      <c r="CY9" s="444"/>
      <c r="CZ9" s="444"/>
      <c r="DA9" s="445"/>
      <c r="DB9" s="443">
        <v>17.2</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110</v>
      </c>
      <c r="M10" s="476"/>
      <c r="N10" s="476"/>
      <c r="O10" s="476"/>
      <c r="P10" s="476"/>
      <c r="Q10" s="477"/>
      <c r="R10" s="497">
        <v>17913</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112</v>
      </c>
      <c r="AV10" s="479"/>
      <c r="AW10" s="479"/>
      <c r="AX10" s="479"/>
      <c r="AY10" s="480" t="s">
        <v>113</v>
      </c>
      <c r="AZ10" s="481"/>
      <c r="BA10" s="481"/>
      <c r="BB10" s="481"/>
      <c r="BC10" s="481"/>
      <c r="BD10" s="481"/>
      <c r="BE10" s="481"/>
      <c r="BF10" s="481"/>
      <c r="BG10" s="481"/>
      <c r="BH10" s="481"/>
      <c r="BI10" s="481"/>
      <c r="BJ10" s="481"/>
      <c r="BK10" s="481"/>
      <c r="BL10" s="481"/>
      <c r="BM10" s="482"/>
      <c r="BN10" s="446">
        <v>75279</v>
      </c>
      <c r="BO10" s="447"/>
      <c r="BP10" s="447"/>
      <c r="BQ10" s="447"/>
      <c r="BR10" s="447"/>
      <c r="BS10" s="447"/>
      <c r="BT10" s="447"/>
      <c r="BU10" s="448"/>
      <c r="BV10" s="446">
        <v>286381</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112</v>
      </c>
      <c r="AV11" s="479"/>
      <c r="AW11" s="479"/>
      <c r="AX11" s="479"/>
      <c r="AY11" s="480" t="s">
        <v>118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120</v>
      </c>
      <c r="DC11" s="487"/>
      <c r="DD11" s="487"/>
      <c r="DE11" s="487"/>
      <c r="DF11" s="487"/>
      <c r="DG11" s="487"/>
      <c r="DH11" s="487"/>
      <c r="DI11" s="488"/>
      <c r="DJ11" s="165"/>
      <c r="DK11" s="165"/>
      <c r="DL11" s="165"/>
      <c r="DM11" s="165"/>
      <c r="DN11" s="165"/>
      <c r="DO11" s="165"/>
    </row>
    <row r="12" spans="1:119" ht="18.75" customHeight="1">
      <c r="A12" s="166"/>
      <c r="B12" s="506" t="s">
        <v>121</v>
      </c>
      <c r="C12" s="507"/>
      <c r="D12" s="507"/>
      <c r="E12" s="507"/>
      <c r="F12" s="507"/>
      <c r="G12" s="507"/>
      <c r="H12" s="507"/>
      <c r="I12" s="507"/>
      <c r="J12" s="507"/>
      <c r="K12" s="508"/>
      <c r="L12" s="515" t="s">
        <v>122</v>
      </c>
      <c r="M12" s="516"/>
      <c r="N12" s="516"/>
      <c r="O12" s="516"/>
      <c r="P12" s="516"/>
      <c r="Q12" s="517"/>
      <c r="R12" s="518">
        <v>17131</v>
      </c>
      <c r="S12" s="519"/>
      <c r="T12" s="519"/>
      <c r="U12" s="519"/>
      <c r="V12" s="520"/>
      <c r="W12" s="521" t="s">
        <v>1</v>
      </c>
      <c r="X12" s="479"/>
      <c r="Y12" s="479"/>
      <c r="Z12" s="479"/>
      <c r="AA12" s="479"/>
      <c r="AB12" s="522"/>
      <c r="AC12" s="478" t="s">
        <v>123</v>
      </c>
      <c r="AD12" s="479"/>
      <c r="AE12" s="479"/>
      <c r="AF12" s="479"/>
      <c r="AG12" s="522"/>
      <c r="AH12" s="478" t="s">
        <v>124</v>
      </c>
      <c r="AI12" s="479"/>
      <c r="AJ12" s="479"/>
      <c r="AK12" s="479"/>
      <c r="AL12" s="523"/>
      <c r="AM12" s="475" t="s">
        <v>125</v>
      </c>
      <c r="AN12" s="476"/>
      <c r="AO12" s="476"/>
      <c r="AP12" s="476"/>
      <c r="AQ12" s="476"/>
      <c r="AR12" s="476"/>
      <c r="AS12" s="476"/>
      <c r="AT12" s="477"/>
      <c r="AU12" s="478" t="s">
        <v>87</v>
      </c>
      <c r="AV12" s="479"/>
      <c r="AW12" s="479"/>
      <c r="AX12" s="479"/>
      <c r="AY12" s="480" t="s">
        <v>126</v>
      </c>
      <c r="AZ12" s="481"/>
      <c r="BA12" s="481"/>
      <c r="BB12" s="481"/>
      <c r="BC12" s="481"/>
      <c r="BD12" s="481"/>
      <c r="BE12" s="481"/>
      <c r="BF12" s="481"/>
      <c r="BG12" s="481"/>
      <c r="BH12" s="481"/>
      <c r="BI12" s="481"/>
      <c r="BJ12" s="481"/>
      <c r="BK12" s="481"/>
      <c r="BL12" s="481"/>
      <c r="BM12" s="482"/>
      <c r="BN12" s="446">
        <v>48500</v>
      </c>
      <c r="BO12" s="447"/>
      <c r="BP12" s="447"/>
      <c r="BQ12" s="447"/>
      <c r="BR12" s="447"/>
      <c r="BS12" s="447"/>
      <c r="BT12" s="447"/>
      <c r="BU12" s="448"/>
      <c r="BV12" s="446">
        <v>134789</v>
      </c>
      <c r="BW12" s="447"/>
      <c r="BX12" s="447"/>
      <c r="BY12" s="447"/>
      <c r="BZ12" s="447"/>
      <c r="CA12" s="447"/>
      <c r="CB12" s="447"/>
      <c r="CC12" s="448"/>
      <c r="CD12" s="449" t="s">
        <v>127</v>
      </c>
      <c r="CE12" s="450"/>
      <c r="CF12" s="450"/>
      <c r="CG12" s="450"/>
      <c r="CH12" s="450"/>
      <c r="CI12" s="450"/>
      <c r="CJ12" s="450"/>
      <c r="CK12" s="450"/>
      <c r="CL12" s="450"/>
      <c r="CM12" s="450"/>
      <c r="CN12" s="450"/>
      <c r="CO12" s="450"/>
      <c r="CP12" s="450"/>
      <c r="CQ12" s="450"/>
      <c r="CR12" s="450"/>
      <c r="CS12" s="451"/>
      <c r="CT12" s="486" t="s">
        <v>128</v>
      </c>
      <c r="CU12" s="487"/>
      <c r="CV12" s="487"/>
      <c r="CW12" s="487"/>
      <c r="CX12" s="487"/>
      <c r="CY12" s="487"/>
      <c r="CZ12" s="487"/>
      <c r="DA12" s="488"/>
      <c r="DB12" s="486" t="s">
        <v>128</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129</v>
      </c>
      <c r="N13" s="535"/>
      <c r="O13" s="535"/>
      <c r="P13" s="535"/>
      <c r="Q13" s="536"/>
      <c r="R13" s="527">
        <v>17071</v>
      </c>
      <c r="S13" s="528"/>
      <c r="T13" s="528"/>
      <c r="U13" s="528"/>
      <c r="V13" s="529"/>
      <c r="W13" s="462" t="s">
        <v>130</v>
      </c>
      <c r="X13" s="463"/>
      <c r="Y13" s="463"/>
      <c r="Z13" s="463"/>
      <c r="AA13" s="463"/>
      <c r="AB13" s="453"/>
      <c r="AC13" s="497">
        <v>1566</v>
      </c>
      <c r="AD13" s="498"/>
      <c r="AE13" s="498"/>
      <c r="AF13" s="498"/>
      <c r="AG13" s="537"/>
      <c r="AH13" s="497">
        <v>1657</v>
      </c>
      <c r="AI13" s="498"/>
      <c r="AJ13" s="498"/>
      <c r="AK13" s="498"/>
      <c r="AL13" s="499"/>
      <c r="AM13" s="475" t="s">
        <v>131</v>
      </c>
      <c r="AN13" s="476"/>
      <c r="AO13" s="476"/>
      <c r="AP13" s="476"/>
      <c r="AQ13" s="476"/>
      <c r="AR13" s="476"/>
      <c r="AS13" s="476"/>
      <c r="AT13" s="477"/>
      <c r="AU13" s="478" t="s">
        <v>112</v>
      </c>
      <c r="AV13" s="479"/>
      <c r="AW13" s="479"/>
      <c r="AX13" s="479"/>
      <c r="AY13" s="480" t="s">
        <v>132</v>
      </c>
      <c r="AZ13" s="481"/>
      <c r="BA13" s="481"/>
      <c r="BB13" s="481"/>
      <c r="BC13" s="481"/>
      <c r="BD13" s="481"/>
      <c r="BE13" s="481"/>
      <c r="BF13" s="481"/>
      <c r="BG13" s="481"/>
      <c r="BH13" s="481"/>
      <c r="BI13" s="481"/>
      <c r="BJ13" s="481"/>
      <c r="BK13" s="481"/>
      <c r="BL13" s="481"/>
      <c r="BM13" s="482"/>
      <c r="BN13" s="446">
        <v>226767</v>
      </c>
      <c r="BO13" s="447"/>
      <c r="BP13" s="447"/>
      <c r="BQ13" s="447"/>
      <c r="BR13" s="447"/>
      <c r="BS13" s="447"/>
      <c r="BT13" s="447"/>
      <c r="BU13" s="448"/>
      <c r="BV13" s="446">
        <v>-211282</v>
      </c>
      <c r="BW13" s="447"/>
      <c r="BX13" s="447"/>
      <c r="BY13" s="447"/>
      <c r="BZ13" s="447"/>
      <c r="CA13" s="447"/>
      <c r="CB13" s="447"/>
      <c r="CC13" s="448"/>
      <c r="CD13" s="449" t="s">
        <v>133</v>
      </c>
      <c r="CE13" s="450"/>
      <c r="CF13" s="450"/>
      <c r="CG13" s="450"/>
      <c r="CH13" s="450"/>
      <c r="CI13" s="450"/>
      <c r="CJ13" s="450"/>
      <c r="CK13" s="450"/>
      <c r="CL13" s="450"/>
      <c r="CM13" s="450"/>
      <c r="CN13" s="450"/>
      <c r="CO13" s="450"/>
      <c r="CP13" s="450"/>
      <c r="CQ13" s="450"/>
      <c r="CR13" s="450"/>
      <c r="CS13" s="451"/>
      <c r="CT13" s="443">
        <v>11</v>
      </c>
      <c r="CU13" s="444"/>
      <c r="CV13" s="444"/>
      <c r="CW13" s="444"/>
      <c r="CX13" s="444"/>
      <c r="CY13" s="444"/>
      <c r="CZ13" s="444"/>
      <c r="DA13" s="445"/>
      <c r="DB13" s="443">
        <v>9.9</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134</v>
      </c>
      <c r="M14" s="525"/>
      <c r="N14" s="525"/>
      <c r="O14" s="525"/>
      <c r="P14" s="525"/>
      <c r="Q14" s="526"/>
      <c r="R14" s="527">
        <v>17515</v>
      </c>
      <c r="S14" s="528"/>
      <c r="T14" s="528"/>
      <c r="U14" s="528"/>
      <c r="V14" s="529"/>
      <c r="W14" s="436"/>
      <c r="X14" s="437"/>
      <c r="Y14" s="437"/>
      <c r="Z14" s="437"/>
      <c r="AA14" s="437"/>
      <c r="AB14" s="426"/>
      <c r="AC14" s="530">
        <v>20.100000000000001</v>
      </c>
      <c r="AD14" s="531"/>
      <c r="AE14" s="531"/>
      <c r="AF14" s="531"/>
      <c r="AG14" s="532"/>
      <c r="AH14" s="530">
        <v>21.4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135</v>
      </c>
      <c r="CE14" s="539"/>
      <c r="CF14" s="539"/>
      <c r="CG14" s="539"/>
      <c r="CH14" s="539"/>
      <c r="CI14" s="539"/>
      <c r="CJ14" s="539"/>
      <c r="CK14" s="539"/>
      <c r="CL14" s="539"/>
      <c r="CM14" s="539"/>
      <c r="CN14" s="539"/>
      <c r="CO14" s="539"/>
      <c r="CP14" s="539"/>
      <c r="CQ14" s="539"/>
      <c r="CR14" s="539"/>
      <c r="CS14" s="540"/>
      <c r="CT14" s="541">
        <v>27</v>
      </c>
      <c r="CU14" s="542"/>
      <c r="CV14" s="542"/>
      <c r="CW14" s="542"/>
      <c r="CX14" s="542"/>
      <c r="CY14" s="542"/>
      <c r="CZ14" s="542"/>
      <c r="DA14" s="543"/>
      <c r="DB14" s="541">
        <v>33.1</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136</v>
      </c>
      <c r="N15" s="535"/>
      <c r="O15" s="535"/>
      <c r="P15" s="535"/>
      <c r="Q15" s="536"/>
      <c r="R15" s="527">
        <v>17438</v>
      </c>
      <c r="S15" s="528"/>
      <c r="T15" s="528"/>
      <c r="U15" s="528"/>
      <c r="V15" s="529"/>
      <c r="W15" s="462" t="s">
        <v>137</v>
      </c>
      <c r="X15" s="463"/>
      <c r="Y15" s="463"/>
      <c r="Z15" s="463"/>
      <c r="AA15" s="463"/>
      <c r="AB15" s="453"/>
      <c r="AC15" s="497">
        <v>2348</v>
      </c>
      <c r="AD15" s="498"/>
      <c r="AE15" s="498"/>
      <c r="AF15" s="498"/>
      <c r="AG15" s="537"/>
      <c r="AH15" s="497">
        <v>2340</v>
      </c>
      <c r="AI15" s="498"/>
      <c r="AJ15" s="498"/>
      <c r="AK15" s="498"/>
      <c r="AL15" s="499"/>
      <c r="AM15" s="475"/>
      <c r="AN15" s="476"/>
      <c r="AO15" s="476"/>
      <c r="AP15" s="476"/>
      <c r="AQ15" s="476"/>
      <c r="AR15" s="476"/>
      <c r="AS15" s="476"/>
      <c r="AT15" s="477"/>
      <c r="AU15" s="478"/>
      <c r="AV15" s="479"/>
      <c r="AW15" s="479"/>
      <c r="AX15" s="479"/>
      <c r="AY15" s="406" t="s">
        <v>138</v>
      </c>
      <c r="AZ15" s="407"/>
      <c r="BA15" s="407"/>
      <c r="BB15" s="407"/>
      <c r="BC15" s="407"/>
      <c r="BD15" s="407"/>
      <c r="BE15" s="407"/>
      <c r="BF15" s="407"/>
      <c r="BG15" s="407"/>
      <c r="BH15" s="407"/>
      <c r="BI15" s="407"/>
      <c r="BJ15" s="407"/>
      <c r="BK15" s="407"/>
      <c r="BL15" s="407"/>
      <c r="BM15" s="408"/>
      <c r="BN15" s="409">
        <v>1496197</v>
      </c>
      <c r="BO15" s="410"/>
      <c r="BP15" s="410"/>
      <c r="BQ15" s="410"/>
      <c r="BR15" s="410"/>
      <c r="BS15" s="410"/>
      <c r="BT15" s="410"/>
      <c r="BU15" s="411"/>
      <c r="BV15" s="409">
        <v>1414470</v>
      </c>
      <c r="BW15" s="410"/>
      <c r="BX15" s="410"/>
      <c r="BY15" s="410"/>
      <c r="BZ15" s="410"/>
      <c r="CA15" s="410"/>
      <c r="CB15" s="410"/>
      <c r="CC15" s="411"/>
      <c r="CD15" s="544" t="s">
        <v>139</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140</v>
      </c>
      <c r="M16" s="555"/>
      <c r="N16" s="555"/>
      <c r="O16" s="555"/>
      <c r="P16" s="555"/>
      <c r="Q16" s="556"/>
      <c r="R16" s="547" t="s">
        <v>141</v>
      </c>
      <c r="S16" s="548"/>
      <c r="T16" s="548"/>
      <c r="U16" s="548"/>
      <c r="V16" s="549"/>
      <c r="W16" s="436"/>
      <c r="X16" s="437"/>
      <c r="Y16" s="437"/>
      <c r="Z16" s="437"/>
      <c r="AA16" s="437"/>
      <c r="AB16" s="426"/>
      <c r="AC16" s="530">
        <v>30.2</v>
      </c>
      <c r="AD16" s="531"/>
      <c r="AE16" s="531"/>
      <c r="AF16" s="531"/>
      <c r="AG16" s="532"/>
      <c r="AH16" s="530">
        <v>30.3</v>
      </c>
      <c r="AI16" s="531"/>
      <c r="AJ16" s="531"/>
      <c r="AK16" s="531"/>
      <c r="AL16" s="533"/>
      <c r="AM16" s="475"/>
      <c r="AN16" s="476"/>
      <c r="AO16" s="476"/>
      <c r="AP16" s="476"/>
      <c r="AQ16" s="476"/>
      <c r="AR16" s="476"/>
      <c r="AS16" s="476"/>
      <c r="AT16" s="477"/>
      <c r="AU16" s="478"/>
      <c r="AV16" s="479"/>
      <c r="AW16" s="479"/>
      <c r="AX16" s="479"/>
      <c r="AY16" s="480" t="s">
        <v>142</v>
      </c>
      <c r="AZ16" s="481"/>
      <c r="BA16" s="481"/>
      <c r="BB16" s="481"/>
      <c r="BC16" s="481"/>
      <c r="BD16" s="481"/>
      <c r="BE16" s="481"/>
      <c r="BF16" s="481"/>
      <c r="BG16" s="481"/>
      <c r="BH16" s="481"/>
      <c r="BI16" s="481"/>
      <c r="BJ16" s="481"/>
      <c r="BK16" s="481"/>
      <c r="BL16" s="481"/>
      <c r="BM16" s="482"/>
      <c r="BN16" s="446">
        <v>5946870</v>
      </c>
      <c r="BO16" s="447"/>
      <c r="BP16" s="447"/>
      <c r="BQ16" s="447"/>
      <c r="BR16" s="447"/>
      <c r="BS16" s="447"/>
      <c r="BT16" s="447"/>
      <c r="BU16" s="448"/>
      <c r="BV16" s="446">
        <v>5863632</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143</v>
      </c>
      <c r="N17" s="551"/>
      <c r="O17" s="551"/>
      <c r="P17" s="551"/>
      <c r="Q17" s="552"/>
      <c r="R17" s="547" t="s">
        <v>144</v>
      </c>
      <c r="S17" s="548"/>
      <c r="T17" s="548"/>
      <c r="U17" s="548"/>
      <c r="V17" s="549"/>
      <c r="W17" s="462" t="s">
        <v>145</v>
      </c>
      <c r="X17" s="463"/>
      <c r="Y17" s="463"/>
      <c r="Z17" s="463"/>
      <c r="AA17" s="463"/>
      <c r="AB17" s="453"/>
      <c r="AC17" s="497">
        <v>3860</v>
      </c>
      <c r="AD17" s="498"/>
      <c r="AE17" s="498"/>
      <c r="AF17" s="498"/>
      <c r="AG17" s="537"/>
      <c r="AH17" s="497">
        <v>3731</v>
      </c>
      <c r="AI17" s="498"/>
      <c r="AJ17" s="498"/>
      <c r="AK17" s="498"/>
      <c r="AL17" s="499"/>
      <c r="AM17" s="475"/>
      <c r="AN17" s="476"/>
      <c r="AO17" s="476"/>
      <c r="AP17" s="476"/>
      <c r="AQ17" s="476"/>
      <c r="AR17" s="476"/>
      <c r="AS17" s="476"/>
      <c r="AT17" s="477"/>
      <c r="AU17" s="478"/>
      <c r="AV17" s="479"/>
      <c r="AW17" s="479"/>
      <c r="AX17" s="479"/>
      <c r="AY17" s="480" t="s">
        <v>146</v>
      </c>
      <c r="AZ17" s="481"/>
      <c r="BA17" s="481"/>
      <c r="BB17" s="481"/>
      <c r="BC17" s="481"/>
      <c r="BD17" s="481"/>
      <c r="BE17" s="481"/>
      <c r="BF17" s="481"/>
      <c r="BG17" s="481"/>
      <c r="BH17" s="481"/>
      <c r="BI17" s="481"/>
      <c r="BJ17" s="481"/>
      <c r="BK17" s="481"/>
      <c r="BL17" s="481"/>
      <c r="BM17" s="482"/>
      <c r="BN17" s="446">
        <v>1875735</v>
      </c>
      <c r="BO17" s="447"/>
      <c r="BP17" s="447"/>
      <c r="BQ17" s="447"/>
      <c r="BR17" s="447"/>
      <c r="BS17" s="447"/>
      <c r="BT17" s="447"/>
      <c r="BU17" s="448"/>
      <c r="BV17" s="446">
        <v>1764267</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147</v>
      </c>
      <c r="C18" s="489"/>
      <c r="D18" s="489"/>
      <c r="E18" s="558"/>
      <c r="F18" s="558"/>
      <c r="G18" s="558"/>
      <c r="H18" s="558"/>
      <c r="I18" s="558"/>
      <c r="J18" s="558"/>
      <c r="K18" s="558"/>
      <c r="L18" s="559">
        <v>302.92</v>
      </c>
      <c r="M18" s="559"/>
      <c r="N18" s="559"/>
      <c r="O18" s="559"/>
      <c r="P18" s="559"/>
      <c r="Q18" s="559"/>
      <c r="R18" s="560"/>
      <c r="S18" s="560"/>
      <c r="T18" s="560"/>
      <c r="U18" s="560"/>
      <c r="V18" s="561"/>
      <c r="W18" s="464"/>
      <c r="X18" s="465"/>
      <c r="Y18" s="465"/>
      <c r="Z18" s="465"/>
      <c r="AA18" s="465"/>
      <c r="AB18" s="456"/>
      <c r="AC18" s="562">
        <v>49.7</v>
      </c>
      <c r="AD18" s="563"/>
      <c r="AE18" s="563"/>
      <c r="AF18" s="563"/>
      <c r="AG18" s="564"/>
      <c r="AH18" s="562">
        <v>48.3</v>
      </c>
      <c r="AI18" s="563"/>
      <c r="AJ18" s="563"/>
      <c r="AK18" s="563"/>
      <c r="AL18" s="565"/>
      <c r="AM18" s="475"/>
      <c r="AN18" s="476"/>
      <c r="AO18" s="476"/>
      <c r="AP18" s="476"/>
      <c r="AQ18" s="476"/>
      <c r="AR18" s="476"/>
      <c r="AS18" s="476"/>
      <c r="AT18" s="477"/>
      <c r="AU18" s="478"/>
      <c r="AV18" s="479"/>
      <c r="AW18" s="479"/>
      <c r="AX18" s="479"/>
      <c r="AY18" s="480" t="s">
        <v>148</v>
      </c>
      <c r="AZ18" s="481"/>
      <c r="BA18" s="481"/>
      <c r="BB18" s="481"/>
      <c r="BC18" s="481"/>
      <c r="BD18" s="481"/>
      <c r="BE18" s="481"/>
      <c r="BF18" s="481"/>
      <c r="BG18" s="481"/>
      <c r="BH18" s="481"/>
      <c r="BI18" s="481"/>
      <c r="BJ18" s="481"/>
      <c r="BK18" s="481"/>
      <c r="BL18" s="481"/>
      <c r="BM18" s="482"/>
      <c r="BN18" s="446">
        <v>6138377</v>
      </c>
      <c r="BO18" s="447"/>
      <c r="BP18" s="447"/>
      <c r="BQ18" s="447"/>
      <c r="BR18" s="447"/>
      <c r="BS18" s="447"/>
      <c r="BT18" s="447"/>
      <c r="BU18" s="448"/>
      <c r="BV18" s="446">
        <v>6095304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149</v>
      </c>
      <c r="C19" s="489"/>
      <c r="D19" s="489"/>
      <c r="E19" s="558"/>
      <c r="F19" s="558"/>
      <c r="G19" s="558"/>
      <c r="H19" s="558"/>
      <c r="I19" s="558"/>
      <c r="J19" s="558"/>
      <c r="K19" s="558"/>
      <c r="L19" s="566">
        <v>55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150</v>
      </c>
      <c r="AZ19" s="481"/>
      <c r="BA19" s="481"/>
      <c r="BB19" s="481"/>
      <c r="BC19" s="481"/>
      <c r="BD19" s="481"/>
      <c r="BE19" s="481"/>
      <c r="BF19" s="481"/>
      <c r="BG19" s="481"/>
      <c r="BH19" s="481"/>
      <c r="BI19" s="481"/>
      <c r="BJ19" s="481"/>
      <c r="BK19" s="481"/>
      <c r="BL19" s="481"/>
      <c r="BM19" s="482"/>
      <c r="BN19" s="446">
        <v>7680773</v>
      </c>
      <c r="BO19" s="447"/>
      <c r="BP19" s="447"/>
      <c r="BQ19" s="447"/>
      <c r="BR19" s="447"/>
      <c r="BS19" s="447"/>
      <c r="BT19" s="447"/>
      <c r="BU19" s="448"/>
      <c r="BV19" s="446">
        <v>7913570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151</v>
      </c>
      <c r="C20" s="489"/>
      <c r="D20" s="489"/>
      <c r="E20" s="558"/>
      <c r="F20" s="558"/>
      <c r="G20" s="558"/>
      <c r="H20" s="558"/>
      <c r="I20" s="558"/>
      <c r="J20" s="558"/>
      <c r="K20" s="558"/>
      <c r="L20" s="566">
        <v>5959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152</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153</v>
      </c>
      <c r="C22" s="581"/>
      <c r="D22" s="582"/>
      <c r="E22" s="458" t="s">
        <v>1</v>
      </c>
      <c r="F22" s="463"/>
      <c r="G22" s="463"/>
      <c r="H22" s="463"/>
      <c r="I22" s="463"/>
      <c r="J22" s="463"/>
      <c r="K22" s="453"/>
      <c r="L22" s="458" t="s">
        <v>154</v>
      </c>
      <c r="M22" s="463"/>
      <c r="N22" s="463"/>
      <c r="O22" s="463"/>
      <c r="P22" s="453"/>
      <c r="Q22" s="589" t="s">
        <v>155</v>
      </c>
      <c r="R22" s="590"/>
      <c r="S22" s="590"/>
      <c r="T22" s="590"/>
      <c r="U22" s="590"/>
      <c r="V22" s="591"/>
      <c r="W22" s="595" t="s">
        <v>156</v>
      </c>
      <c r="X22" s="581"/>
      <c r="Y22" s="582"/>
      <c r="Z22" s="458" t="s">
        <v>1</v>
      </c>
      <c r="AA22" s="463"/>
      <c r="AB22" s="463"/>
      <c r="AC22" s="463"/>
      <c r="AD22" s="463"/>
      <c r="AE22" s="463"/>
      <c r="AF22" s="463"/>
      <c r="AG22" s="453"/>
      <c r="AH22" s="608" t="s">
        <v>157</v>
      </c>
      <c r="AI22" s="463"/>
      <c r="AJ22" s="463"/>
      <c r="AK22" s="463"/>
      <c r="AL22" s="453"/>
      <c r="AM22" s="608" t="s">
        <v>158</v>
      </c>
      <c r="AN22" s="609"/>
      <c r="AO22" s="609"/>
      <c r="AP22" s="609"/>
      <c r="AQ22" s="609"/>
      <c r="AR22" s="610"/>
      <c r="AS22" s="589" t="s">
        <v>155</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159</v>
      </c>
      <c r="AZ23" s="407"/>
      <c r="BA23" s="407"/>
      <c r="BB23" s="407"/>
      <c r="BC23" s="407"/>
      <c r="BD23" s="407"/>
      <c r="BE23" s="407"/>
      <c r="BF23" s="407"/>
      <c r="BG23" s="407"/>
      <c r="BH23" s="407"/>
      <c r="BI23" s="407"/>
      <c r="BJ23" s="407"/>
      <c r="BK23" s="407"/>
      <c r="BL23" s="407"/>
      <c r="BM23" s="408"/>
      <c r="BN23" s="446">
        <v>14513841</v>
      </c>
      <c r="BO23" s="447"/>
      <c r="BP23" s="447"/>
      <c r="BQ23" s="447"/>
      <c r="BR23" s="447"/>
      <c r="BS23" s="447"/>
      <c r="BT23" s="447"/>
      <c r="BU23" s="448"/>
      <c r="BV23" s="446">
        <v>14712143</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160</v>
      </c>
      <c r="F24" s="476"/>
      <c r="G24" s="476"/>
      <c r="H24" s="476"/>
      <c r="I24" s="476"/>
      <c r="J24" s="476"/>
      <c r="K24" s="477"/>
      <c r="L24" s="497">
        <v>1</v>
      </c>
      <c r="M24" s="498"/>
      <c r="N24" s="498"/>
      <c r="O24" s="498"/>
      <c r="P24" s="537"/>
      <c r="Q24" s="497">
        <v>6840</v>
      </c>
      <c r="R24" s="498"/>
      <c r="S24" s="498"/>
      <c r="T24" s="498"/>
      <c r="U24" s="498"/>
      <c r="V24" s="537"/>
      <c r="W24" s="596"/>
      <c r="X24" s="584"/>
      <c r="Y24" s="585"/>
      <c r="Z24" s="496" t="s">
        <v>161</v>
      </c>
      <c r="AA24" s="476"/>
      <c r="AB24" s="476"/>
      <c r="AC24" s="476"/>
      <c r="AD24" s="476"/>
      <c r="AE24" s="476"/>
      <c r="AF24" s="476"/>
      <c r="AG24" s="477"/>
      <c r="AH24" s="497">
        <v>191</v>
      </c>
      <c r="AI24" s="498"/>
      <c r="AJ24" s="498"/>
      <c r="AK24" s="498"/>
      <c r="AL24" s="537"/>
      <c r="AM24" s="497">
        <v>583314</v>
      </c>
      <c r="AN24" s="498"/>
      <c r="AO24" s="498"/>
      <c r="AP24" s="498"/>
      <c r="AQ24" s="498"/>
      <c r="AR24" s="537"/>
      <c r="AS24" s="497">
        <v>3054</v>
      </c>
      <c r="AT24" s="498"/>
      <c r="AU24" s="498"/>
      <c r="AV24" s="498"/>
      <c r="AW24" s="498"/>
      <c r="AX24" s="499"/>
      <c r="AY24" s="616" t="s">
        <v>162</v>
      </c>
      <c r="AZ24" s="617"/>
      <c r="BA24" s="617"/>
      <c r="BB24" s="617"/>
      <c r="BC24" s="617"/>
      <c r="BD24" s="617"/>
      <c r="BE24" s="617"/>
      <c r="BF24" s="617"/>
      <c r="BG24" s="617"/>
      <c r="BH24" s="617"/>
      <c r="BI24" s="617"/>
      <c r="BJ24" s="617"/>
      <c r="BK24" s="617"/>
      <c r="BL24" s="617"/>
      <c r="BM24" s="618"/>
      <c r="BN24" s="446">
        <v>12284290</v>
      </c>
      <c r="BO24" s="447"/>
      <c r="BP24" s="447"/>
      <c r="BQ24" s="447"/>
      <c r="BR24" s="447"/>
      <c r="BS24" s="447"/>
      <c r="BT24" s="447"/>
      <c r="BU24" s="448"/>
      <c r="BV24" s="446">
        <v>12169951</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163</v>
      </c>
      <c r="F25" s="476"/>
      <c r="G25" s="476"/>
      <c r="H25" s="476"/>
      <c r="I25" s="476"/>
      <c r="J25" s="476"/>
      <c r="K25" s="477"/>
      <c r="L25" s="497">
        <v>2</v>
      </c>
      <c r="M25" s="498"/>
      <c r="N25" s="498"/>
      <c r="O25" s="498"/>
      <c r="P25" s="537"/>
      <c r="Q25" s="497">
        <v>5730</v>
      </c>
      <c r="R25" s="498"/>
      <c r="S25" s="498"/>
      <c r="T25" s="498"/>
      <c r="U25" s="498"/>
      <c r="V25" s="537"/>
      <c r="W25" s="596"/>
      <c r="X25" s="584"/>
      <c r="Y25" s="585"/>
      <c r="Z25" s="496" t="s">
        <v>164</v>
      </c>
      <c r="AA25" s="476"/>
      <c r="AB25" s="476"/>
      <c r="AC25" s="476"/>
      <c r="AD25" s="476"/>
      <c r="AE25" s="476"/>
      <c r="AF25" s="476"/>
      <c r="AG25" s="477"/>
      <c r="AH25" s="497" t="s">
        <v>128</v>
      </c>
      <c r="AI25" s="498"/>
      <c r="AJ25" s="498"/>
      <c r="AK25" s="498"/>
      <c r="AL25" s="537"/>
      <c r="AM25" s="497" t="s">
        <v>165</v>
      </c>
      <c r="AN25" s="498"/>
      <c r="AO25" s="498"/>
      <c r="AP25" s="498"/>
      <c r="AQ25" s="498"/>
      <c r="AR25" s="537"/>
      <c r="AS25" s="497" t="s">
        <v>120</v>
      </c>
      <c r="AT25" s="498"/>
      <c r="AU25" s="498"/>
      <c r="AV25" s="498"/>
      <c r="AW25" s="498"/>
      <c r="AX25" s="499"/>
      <c r="AY25" s="406" t="s">
        <v>166</v>
      </c>
      <c r="AZ25" s="407"/>
      <c r="BA25" s="407"/>
      <c r="BB25" s="407"/>
      <c r="BC25" s="407"/>
      <c r="BD25" s="407"/>
      <c r="BE25" s="407"/>
      <c r="BF25" s="407"/>
      <c r="BG25" s="407"/>
      <c r="BH25" s="407"/>
      <c r="BI25" s="407"/>
      <c r="BJ25" s="407"/>
      <c r="BK25" s="407"/>
      <c r="BL25" s="407"/>
      <c r="BM25" s="408"/>
      <c r="BN25" s="409">
        <v>23460</v>
      </c>
      <c r="BO25" s="410"/>
      <c r="BP25" s="410"/>
      <c r="BQ25" s="410"/>
      <c r="BR25" s="410"/>
      <c r="BS25" s="410"/>
      <c r="BT25" s="410"/>
      <c r="BU25" s="411"/>
      <c r="BV25" s="409">
        <v>21009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167</v>
      </c>
      <c r="F26" s="476"/>
      <c r="G26" s="476"/>
      <c r="H26" s="476"/>
      <c r="I26" s="476"/>
      <c r="J26" s="476"/>
      <c r="K26" s="477"/>
      <c r="L26" s="497">
        <v>1</v>
      </c>
      <c r="M26" s="498"/>
      <c r="N26" s="498"/>
      <c r="O26" s="498"/>
      <c r="P26" s="537"/>
      <c r="Q26" s="497">
        <v>5400</v>
      </c>
      <c r="R26" s="498"/>
      <c r="S26" s="498"/>
      <c r="T26" s="498"/>
      <c r="U26" s="498"/>
      <c r="V26" s="537"/>
      <c r="W26" s="596"/>
      <c r="X26" s="584"/>
      <c r="Y26" s="585"/>
      <c r="Z26" s="496" t="s">
        <v>168</v>
      </c>
      <c r="AA26" s="606"/>
      <c r="AB26" s="606"/>
      <c r="AC26" s="606"/>
      <c r="AD26" s="606"/>
      <c r="AE26" s="606"/>
      <c r="AF26" s="606"/>
      <c r="AG26" s="607"/>
      <c r="AH26" s="497">
        <v>8</v>
      </c>
      <c r="AI26" s="498"/>
      <c r="AJ26" s="498"/>
      <c r="AK26" s="498"/>
      <c r="AL26" s="537"/>
      <c r="AM26" s="497">
        <v>22440</v>
      </c>
      <c r="AN26" s="498"/>
      <c r="AO26" s="498"/>
      <c r="AP26" s="498"/>
      <c r="AQ26" s="498"/>
      <c r="AR26" s="537"/>
      <c r="AS26" s="497">
        <v>2805</v>
      </c>
      <c r="AT26" s="498"/>
      <c r="AU26" s="498"/>
      <c r="AV26" s="498"/>
      <c r="AW26" s="498"/>
      <c r="AX26" s="499"/>
      <c r="AY26" s="449" t="s">
        <v>169</v>
      </c>
      <c r="AZ26" s="450"/>
      <c r="BA26" s="450"/>
      <c r="BB26" s="450"/>
      <c r="BC26" s="450"/>
      <c r="BD26" s="450"/>
      <c r="BE26" s="450"/>
      <c r="BF26" s="450"/>
      <c r="BG26" s="450"/>
      <c r="BH26" s="450"/>
      <c r="BI26" s="450"/>
      <c r="BJ26" s="450"/>
      <c r="BK26" s="450"/>
      <c r="BL26" s="450"/>
      <c r="BM26" s="451"/>
      <c r="BN26" s="446" t="s">
        <v>165</v>
      </c>
      <c r="BO26" s="447"/>
      <c r="BP26" s="447"/>
      <c r="BQ26" s="447"/>
      <c r="BR26" s="447"/>
      <c r="BS26" s="447"/>
      <c r="BT26" s="447"/>
      <c r="BU26" s="448"/>
      <c r="BV26" s="446" t="s">
        <v>165</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170</v>
      </c>
      <c r="F27" s="476"/>
      <c r="G27" s="476"/>
      <c r="H27" s="476"/>
      <c r="I27" s="476"/>
      <c r="J27" s="476"/>
      <c r="K27" s="477"/>
      <c r="L27" s="497">
        <v>1</v>
      </c>
      <c r="M27" s="498"/>
      <c r="N27" s="498"/>
      <c r="O27" s="498"/>
      <c r="P27" s="537"/>
      <c r="Q27" s="497">
        <v>2730</v>
      </c>
      <c r="R27" s="498"/>
      <c r="S27" s="498"/>
      <c r="T27" s="498"/>
      <c r="U27" s="498"/>
      <c r="V27" s="537"/>
      <c r="W27" s="596"/>
      <c r="X27" s="584"/>
      <c r="Y27" s="585"/>
      <c r="Z27" s="496" t="s">
        <v>171</v>
      </c>
      <c r="AA27" s="476"/>
      <c r="AB27" s="476"/>
      <c r="AC27" s="476"/>
      <c r="AD27" s="476"/>
      <c r="AE27" s="476"/>
      <c r="AF27" s="476"/>
      <c r="AG27" s="477"/>
      <c r="AH27" s="497">
        <v>7</v>
      </c>
      <c r="AI27" s="498"/>
      <c r="AJ27" s="498"/>
      <c r="AK27" s="498"/>
      <c r="AL27" s="537"/>
      <c r="AM27" s="497">
        <v>18529</v>
      </c>
      <c r="AN27" s="498"/>
      <c r="AO27" s="498"/>
      <c r="AP27" s="498"/>
      <c r="AQ27" s="498"/>
      <c r="AR27" s="537"/>
      <c r="AS27" s="497">
        <v>2647</v>
      </c>
      <c r="AT27" s="498"/>
      <c r="AU27" s="498"/>
      <c r="AV27" s="498"/>
      <c r="AW27" s="498"/>
      <c r="AX27" s="499"/>
      <c r="AY27" s="538" t="s">
        <v>172</v>
      </c>
      <c r="AZ27" s="539"/>
      <c r="BA27" s="539"/>
      <c r="BB27" s="539"/>
      <c r="BC27" s="539"/>
      <c r="BD27" s="539"/>
      <c r="BE27" s="539"/>
      <c r="BF27" s="539"/>
      <c r="BG27" s="539"/>
      <c r="BH27" s="539"/>
      <c r="BI27" s="539"/>
      <c r="BJ27" s="539"/>
      <c r="BK27" s="539"/>
      <c r="BL27" s="539"/>
      <c r="BM27" s="540"/>
      <c r="BN27" s="619">
        <v>303015</v>
      </c>
      <c r="BO27" s="620"/>
      <c r="BP27" s="620"/>
      <c r="BQ27" s="620"/>
      <c r="BR27" s="620"/>
      <c r="BS27" s="620"/>
      <c r="BT27" s="620"/>
      <c r="BU27" s="621"/>
      <c r="BV27" s="619">
        <v>302984</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173</v>
      </c>
      <c r="F28" s="476"/>
      <c r="G28" s="476"/>
      <c r="H28" s="476"/>
      <c r="I28" s="476"/>
      <c r="J28" s="476"/>
      <c r="K28" s="477"/>
      <c r="L28" s="497">
        <v>1</v>
      </c>
      <c r="M28" s="498"/>
      <c r="N28" s="498"/>
      <c r="O28" s="498"/>
      <c r="P28" s="537"/>
      <c r="Q28" s="497">
        <v>2290</v>
      </c>
      <c r="R28" s="498"/>
      <c r="S28" s="498"/>
      <c r="T28" s="498"/>
      <c r="U28" s="498"/>
      <c r="V28" s="537"/>
      <c r="W28" s="596"/>
      <c r="X28" s="584"/>
      <c r="Y28" s="585"/>
      <c r="Z28" s="496" t="s">
        <v>174</v>
      </c>
      <c r="AA28" s="476"/>
      <c r="AB28" s="476"/>
      <c r="AC28" s="476"/>
      <c r="AD28" s="476"/>
      <c r="AE28" s="476"/>
      <c r="AF28" s="476"/>
      <c r="AG28" s="477"/>
      <c r="AH28" s="497" t="s">
        <v>165</v>
      </c>
      <c r="AI28" s="498"/>
      <c r="AJ28" s="498"/>
      <c r="AK28" s="498"/>
      <c r="AL28" s="537"/>
      <c r="AM28" s="497" t="s">
        <v>165</v>
      </c>
      <c r="AN28" s="498"/>
      <c r="AO28" s="498"/>
      <c r="AP28" s="498"/>
      <c r="AQ28" s="498"/>
      <c r="AR28" s="537"/>
      <c r="AS28" s="497" t="s">
        <v>165</v>
      </c>
      <c r="AT28" s="498"/>
      <c r="AU28" s="498"/>
      <c r="AV28" s="498"/>
      <c r="AW28" s="498"/>
      <c r="AX28" s="499"/>
      <c r="AY28" s="622" t="s">
        <v>175</v>
      </c>
      <c r="AZ28" s="623"/>
      <c r="BA28" s="623"/>
      <c r="BB28" s="624"/>
      <c r="BC28" s="406" t="s">
        <v>41</v>
      </c>
      <c r="BD28" s="407"/>
      <c r="BE28" s="407"/>
      <c r="BF28" s="407"/>
      <c r="BG28" s="407"/>
      <c r="BH28" s="407"/>
      <c r="BI28" s="407"/>
      <c r="BJ28" s="407"/>
      <c r="BK28" s="407"/>
      <c r="BL28" s="407"/>
      <c r="BM28" s="408"/>
      <c r="BN28" s="409">
        <v>2397836</v>
      </c>
      <c r="BO28" s="410"/>
      <c r="BP28" s="410"/>
      <c r="BQ28" s="410"/>
      <c r="BR28" s="410"/>
      <c r="BS28" s="410"/>
      <c r="BT28" s="410"/>
      <c r="BU28" s="411"/>
      <c r="BV28" s="409">
        <v>2371057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176</v>
      </c>
      <c r="F29" s="476"/>
      <c r="G29" s="476"/>
      <c r="H29" s="476"/>
      <c r="I29" s="476"/>
      <c r="J29" s="476"/>
      <c r="K29" s="477"/>
      <c r="L29" s="497">
        <v>14</v>
      </c>
      <c r="M29" s="498"/>
      <c r="N29" s="498"/>
      <c r="O29" s="498"/>
      <c r="P29" s="537"/>
      <c r="Q29" s="497">
        <v>2110</v>
      </c>
      <c r="R29" s="498"/>
      <c r="S29" s="498"/>
      <c r="T29" s="498"/>
      <c r="U29" s="498"/>
      <c r="V29" s="537"/>
      <c r="W29" s="597"/>
      <c r="X29" s="598"/>
      <c r="Y29" s="599"/>
      <c r="Z29" s="496" t="s">
        <v>177</v>
      </c>
      <c r="AA29" s="476"/>
      <c r="AB29" s="476"/>
      <c r="AC29" s="476"/>
      <c r="AD29" s="476"/>
      <c r="AE29" s="476"/>
      <c r="AF29" s="476"/>
      <c r="AG29" s="477"/>
      <c r="AH29" s="497">
        <v>198</v>
      </c>
      <c r="AI29" s="498"/>
      <c r="AJ29" s="498"/>
      <c r="AK29" s="498"/>
      <c r="AL29" s="537"/>
      <c r="AM29" s="497">
        <v>601843</v>
      </c>
      <c r="AN29" s="498"/>
      <c r="AO29" s="498"/>
      <c r="AP29" s="498"/>
      <c r="AQ29" s="498"/>
      <c r="AR29" s="537"/>
      <c r="AS29" s="497">
        <v>3040</v>
      </c>
      <c r="AT29" s="498"/>
      <c r="AU29" s="498"/>
      <c r="AV29" s="498"/>
      <c r="AW29" s="498"/>
      <c r="AX29" s="499"/>
      <c r="AY29" s="625"/>
      <c r="AZ29" s="626"/>
      <c r="BA29" s="626"/>
      <c r="BB29" s="627"/>
      <c r="BC29" s="480" t="s">
        <v>178</v>
      </c>
      <c r="BD29" s="481"/>
      <c r="BE29" s="481"/>
      <c r="BF29" s="481"/>
      <c r="BG29" s="481"/>
      <c r="BH29" s="481"/>
      <c r="BI29" s="481"/>
      <c r="BJ29" s="481"/>
      <c r="BK29" s="481"/>
      <c r="BL29" s="481"/>
      <c r="BM29" s="482"/>
      <c r="BN29" s="446">
        <v>801355</v>
      </c>
      <c r="BO29" s="447"/>
      <c r="BP29" s="447"/>
      <c r="BQ29" s="447"/>
      <c r="BR29" s="447"/>
      <c r="BS29" s="447"/>
      <c r="BT29" s="447"/>
      <c r="BU29" s="448"/>
      <c r="BV29" s="446">
        <v>842509</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179</v>
      </c>
      <c r="X30" s="604"/>
      <c r="Y30" s="604"/>
      <c r="Z30" s="604"/>
      <c r="AA30" s="604"/>
      <c r="AB30" s="604"/>
      <c r="AC30" s="604"/>
      <c r="AD30" s="604"/>
      <c r="AE30" s="604"/>
      <c r="AF30" s="604"/>
      <c r="AG30" s="605"/>
      <c r="AH30" s="562">
        <v>92.4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3231650</v>
      </c>
      <c r="BO30" s="620"/>
      <c r="BP30" s="620"/>
      <c r="BQ30" s="620"/>
      <c r="BR30" s="620"/>
      <c r="BS30" s="620"/>
      <c r="BT30" s="620"/>
      <c r="BU30" s="621"/>
      <c r="BV30" s="619">
        <v>3255902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186</v>
      </c>
      <c r="D33" s="470"/>
      <c r="E33" s="435" t="s">
        <v>187</v>
      </c>
      <c r="F33" s="435"/>
      <c r="G33" s="435"/>
      <c r="H33" s="435"/>
      <c r="I33" s="435"/>
      <c r="J33" s="435"/>
      <c r="K33" s="435"/>
      <c r="L33" s="435"/>
      <c r="M33" s="435"/>
      <c r="N33" s="435"/>
      <c r="O33" s="435"/>
      <c r="P33" s="435"/>
      <c r="Q33" s="435"/>
      <c r="R33" s="435"/>
      <c r="S33" s="435"/>
      <c r="T33" s="195"/>
      <c r="U33" s="470" t="s">
        <v>188</v>
      </c>
      <c r="V33" s="470"/>
      <c r="W33" s="435" t="s">
        <v>189</v>
      </c>
      <c r="X33" s="435"/>
      <c r="Y33" s="435"/>
      <c r="Z33" s="435"/>
      <c r="AA33" s="435"/>
      <c r="AB33" s="435"/>
      <c r="AC33" s="435"/>
      <c r="AD33" s="435"/>
      <c r="AE33" s="435"/>
      <c r="AF33" s="435"/>
      <c r="AG33" s="435"/>
      <c r="AH33" s="435"/>
      <c r="AI33" s="435"/>
      <c r="AJ33" s="435"/>
      <c r="AK33" s="435"/>
      <c r="AL33" s="195"/>
      <c r="AM33" s="470" t="s">
        <v>190</v>
      </c>
      <c r="AN33" s="470"/>
      <c r="AO33" s="435" t="s">
        <v>187</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188</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病院事業</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IF('各会計、関係団体の財政状況及び健全化判断比率'!B33="","",'各会計、関係団体の財政状況及び健全化判断比率'!B33)</f>
        <v>魚市場事業</v>
      </c>
      <c r="BH34" s="633"/>
      <c r="BI34" s="633"/>
      <c r="BJ34" s="633"/>
      <c r="BK34" s="633"/>
      <c r="BL34" s="633"/>
      <c r="BM34" s="633"/>
      <c r="BN34" s="633"/>
      <c r="BO34" s="633"/>
      <c r="BP34" s="633"/>
      <c r="BQ34" s="633"/>
      <c r="BR34" s="633"/>
      <c r="BS34" s="633"/>
      <c r="BT34" s="633"/>
      <c r="BU34" s="633"/>
      <c r="BV34" s="193"/>
      <c r="BW34" s="632">
        <f>IF(BY34="","",MAX(C34:D43,U34:V43,AM34:AN43,BE34:BF43)+1)</f>
        <v>11</v>
      </c>
      <c r="BX34" s="632"/>
      <c r="BY34" s="633" t="str">
        <f>IF('各会計、関係団体の財政状況及び健全化判断比率'!B68="","",'各会計、関係団体の財政状況及び健全化判断比率'!B68)</f>
        <v>久慈広域連合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国民健康保険診療施設</v>
      </c>
      <c r="X35" s="633"/>
      <c r="Y35" s="633"/>
      <c r="Z35" s="633"/>
      <c r="AA35" s="633"/>
      <c r="AB35" s="633"/>
      <c r="AC35" s="633"/>
      <c r="AD35" s="633"/>
      <c r="AE35" s="633"/>
      <c r="AF35" s="633"/>
      <c r="AG35" s="633"/>
      <c r="AH35" s="633"/>
      <c r="AI35" s="633"/>
      <c r="AJ35" s="633"/>
      <c r="AK35" s="633"/>
      <c r="AL35" s="193"/>
      <c r="AM35" s="632">
        <f t="shared" ref="AM35:AM43" si="0">IF(AO35="","",AM34+1)</f>
        <v>6</v>
      </c>
      <c r="AN35" s="632"/>
      <c r="AO35" s="633" t="str">
        <f>IF('各会計、関係団体の財政状況及び健全化判断比率'!B32="","",'各会計、関係団体の財政状況及び健全化判断比率'!B32)</f>
        <v>水道事業</v>
      </c>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IF('各会計、関係団体の財政状況及び健全化判断比率'!B34="","",'各会計、関係団体の財政状況及び健全化判断比率'!B34)</f>
        <v>公共下水道事業</v>
      </c>
      <c r="BH35" s="633"/>
      <c r="BI35" s="633"/>
      <c r="BJ35" s="633"/>
      <c r="BK35" s="633"/>
      <c r="BL35" s="633"/>
      <c r="BM35" s="633"/>
      <c r="BN35" s="633"/>
      <c r="BO35" s="633"/>
      <c r="BP35" s="633"/>
      <c r="BQ35" s="633"/>
      <c r="BR35" s="633"/>
      <c r="BS35" s="633"/>
      <c r="BT35" s="633"/>
      <c r="BU35" s="633"/>
      <c r="BV35" s="193"/>
      <c r="BW35" s="632">
        <f t="shared" ref="BW35:BW43" si="2">IF(BY35="","",BW34+1)</f>
        <v>12</v>
      </c>
      <c r="BX35" s="632"/>
      <c r="BY35" s="633" t="str">
        <f>IF('各会計、関係団体の財政状況及び健全化判断比率'!B69="","",'各会計、関係団体の財政状況及び健全化判断比率'!B69)</f>
        <v>岩手県市町村総合事務組合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9</v>
      </c>
      <c r="BF36" s="632"/>
      <c r="BG36" s="633" t="str">
        <f>IF('各会計、関係団体の財政状況及び健全化判断比率'!B35="","",'各会計、関係団体の財政状況及び健全化判断比率'!B35)</f>
        <v>農業集落排水事業</v>
      </c>
      <c r="BH36" s="633"/>
      <c r="BI36" s="633"/>
      <c r="BJ36" s="633"/>
      <c r="BK36" s="633"/>
      <c r="BL36" s="633"/>
      <c r="BM36" s="633"/>
      <c r="BN36" s="633"/>
      <c r="BO36" s="633"/>
      <c r="BP36" s="633"/>
      <c r="BQ36" s="633"/>
      <c r="BR36" s="633"/>
      <c r="BS36" s="633"/>
      <c r="BT36" s="633"/>
      <c r="BU36" s="633"/>
      <c r="BV36" s="193"/>
      <c r="BW36" s="632">
        <f t="shared" si="2"/>
        <v>13</v>
      </c>
      <c r="BX36" s="632"/>
      <c r="BY36" s="633" t="str">
        <f>IF('各会計、関係団体の財政状況及び健全化判断比率'!B70="","",'各会計、関係団体の財政状況及び健全化判断比率'!B70)</f>
        <v>岩手県後期高齢者医療広域連合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10</v>
      </c>
      <c r="BF37" s="632"/>
      <c r="BG37" s="633" t="str">
        <f>IF('各会計、関係団体の財政状況及び健全化判断比率'!B36="","",'各会計、関係団体の財政状況及び健全化判断比率'!B36)</f>
        <v>生活排水処理事業</v>
      </c>
      <c r="BH37" s="633"/>
      <c r="BI37" s="633"/>
      <c r="BJ37" s="633"/>
      <c r="BK37" s="633"/>
      <c r="BL37" s="633"/>
      <c r="BM37" s="633"/>
      <c r="BN37" s="633"/>
      <c r="BO37" s="633"/>
      <c r="BP37" s="633"/>
      <c r="BQ37" s="633"/>
      <c r="BR37" s="633"/>
      <c r="BS37" s="633"/>
      <c r="BT37" s="633"/>
      <c r="BU37" s="633"/>
      <c r="BV37" s="193"/>
      <c r="BW37" s="632" t="str">
        <f t="shared" si="2"/>
        <v/>
      </c>
      <c r="BX37" s="632"/>
      <c r="BY37" s="633" t="str">
        <f>IF('各会計、関係団体の財政状況及び健全化判断比率'!B71="","",'各会計、関係団体の財政状況及び健全化判断比率'!B71)</f>
        <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BK246ryZo4rRzbUqHRt+L3hfsRXWp/tbwlTQsI9LpzoJL/9DiLgYfSoaI+cWR3dqpvcaZOBQYfx2ZlAsC6daA==" saltValue="CUTMSCRd3IEfqgO0nYmE0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c r="A34" s="22"/>
      <c r="B34" s="31"/>
      <c r="C34" s="1224" t="s">
        <v>551</v>
      </c>
      <c r="D34" s="1224"/>
      <c r="E34" s="1225"/>
      <c r="F34" s="32">
        <v>14.15</v>
      </c>
      <c r="G34" s="33">
        <v>17.46</v>
      </c>
      <c r="H34" s="33">
        <v>17.899999999999999</v>
      </c>
      <c r="I34" s="33">
        <v>16.940000000000001</v>
      </c>
      <c r="J34" s="34">
        <v>15.98</v>
      </c>
      <c r="K34" s="22"/>
      <c r="L34" s="22"/>
      <c r="M34" s="22"/>
      <c r="N34" s="22"/>
      <c r="O34" s="22"/>
      <c r="P34" s="22"/>
    </row>
    <row r="35" spans="1:16" ht="39" customHeight="1">
      <c r="A35" s="22"/>
      <c r="B35" s="35"/>
      <c r="C35" s="1218" t="s">
        <v>552</v>
      </c>
      <c r="D35" s="1219"/>
      <c r="E35" s="1220"/>
      <c r="F35" s="36">
        <v>8.32</v>
      </c>
      <c r="G35" s="37">
        <v>9.1999999999999993</v>
      </c>
      <c r="H35" s="37">
        <v>9.42</v>
      </c>
      <c r="I35" s="37">
        <v>10.16</v>
      </c>
      <c r="J35" s="38">
        <v>10.33</v>
      </c>
      <c r="K35" s="22"/>
      <c r="L35" s="22"/>
      <c r="M35" s="22"/>
      <c r="N35" s="22"/>
      <c r="O35" s="22"/>
      <c r="P35" s="22"/>
    </row>
    <row r="36" spans="1:16" ht="39" customHeight="1">
      <c r="A36" s="22"/>
      <c r="B36" s="35"/>
      <c r="C36" s="1218" t="s">
        <v>553</v>
      </c>
      <c r="D36" s="1219"/>
      <c r="E36" s="1220"/>
      <c r="F36" s="36">
        <v>6.46</v>
      </c>
      <c r="G36" s="37">
        <v>7.36</v>
      </c>
      <c r="H36" s="37">
        <v>7</v>
      </c>
      <c r="I36" s="37">
        <v>1.78</v>
      </c>
      <c r="J36" s="38">
        <v>4.72</v>
      </c>
      <c r="K36" s="22"/>
      <c r="L36" s="22"/>
      <c r="M36" s="22"/>
      <c r="N36" s="22"/>
      <c r="O36" s="22"/>
      <c r="P36" s="22"/>
    </row>
    <row r="37" spans="1:16" ht="39" customHeight="1">
      <c r="A37" s="22"/>
      <c r="B37" s="35"/>
      <c r="C37" s="1218" t="s">
        <v>554</v>
      </c>
      <c r="D37" s="1219"/>
      <c r="E37" s="1220"/>
      <c r="F37" s="36">
        <v>7.0000000000000007E-2</v>
      </c>
      <c r="G37" s="37">
        <v>7.0000000000000007E-2</v>
      </c>
      <c r="H37" s="37">
        <v>0.17</v>
      </c>
      <c r="I37" s="37">
        <v>0.17</v>
      </c>
      <c r="J37" s="38">
        <v>0.11</v>
      </c>
      <c r="K37" s="22"/>
      <c r="L37" s="22"/>
      <c r="M37" s="22"/>
      <c r="N37" s="22"/>
      <c r="O37" s="22"/>
      <c r="P37" s="22"/>
    </row>
    <row r="38" spans="1:16" ht="39" customHeight="1">
      <c r="A38" s="22"/>
      <c r="B38" s="35"/>
      <c r="C38" s="1218" t="s">
        <v>555</v>
      </c>
      <c r="D38" s="1219"/>
      <c r="E38" s="1220"/>
      <c r="F38" s="36">
        <v>1.54</v>
      </c>
      <c r="G38" s="37">
        <v>0.64</v>
      </c>
      <c r="H38" s="37">
        <v>0.15</v>
      </c>
      <c r="I38" s="37">
        <v>0.05</v>
      </c>
      <c r="J38" s="38">
        <v>0.09</v>
      </c>
      <c r="K38" s="22"/>
      <c r="L38" s="22"/>
      <c r="M38" s="22"/>
      <c r="N38" s="22"/>
      <c r="O38" s="22"/>
      <c r="P38" s="22"/>
    </row>
    <row r="39" spans="1:16" ht="39" customHeight="1">
      <c r="A39" s="22"/>
      <c r="B39" s="35"/>
      <c r="C39" s="1218" t="s">
        <v>556</v>
      </c>
      <c r="D39" s="1219"/>
      <c r="E39" s="1220"/>
      <c r="F39" s="36">
        <v>0.17</v>
      </c>
      <c r="G39" s="37">
        <v>0.09</v>
      </c>
      <c r="H39" s="37">
        <v>0.08</v>
      </c>
      <c r="I39" s="37">
        <v>0.09</v>
      </c>
      <c r="J39" s="38">
        <v>0.09</v>
      </c>
      <c r="K39" s="22"/>
      <c r="L39" s="22"/>
      <c r="M39" s="22"/>
      <c r="N39" s="22"/>
      <c r="O39" s="22"/>
      <c r="P39" s="22"/>
    </row>
    <row r="40" spans="1:16" ht="39" customHeight="1">
      <c r="A40" s="22"/>
      <c r="B40" s="35"/>
      <c r="C40" s="1218" t="s">
        <v>557</v>
      </c>
      <c r="D40" s="1219"/>
      <c r="E40" s="1220"/>
      <c r="F40" s="36">
        <v>0.03</v>
      </c>
      <c r="G40" s="37">
        <v>0.03</v>
      </c>
      <c r="H40" s="37">
        <v>0.03</v>
      </c>
      <c r="I40" s="37">
        <v>0.04</v>
      </c>
      <c r="J40" s="38">
        <v>0.04</v>
      </c>
      <c r="K40" s="22"/>
      <c r="L40" s="22"/>
      <c r="M40" s="22"/>
      <c r="N40" s="22"/>
      <c r="O40" s="22"/>
      <c r="P40" s="22"/>
    </row>
    <row r="41" spans="1:16" ht="39" customHeight="1">
      <c r="A41" s="22"/>
      <c r="B41" s="35"/>
      <c r="C41" s="1218" t="s">
        <v>558</v>
      </c>
      <c r="D41" s="1219"/>
      <c r="E41" s="1220"/>
      <c r="F41" s="36">
        <v>0.02</v>
      </c>
      <c r="G41" s="37">
        <v>0.01</v>
      </c>
      <c r="H41" s="37">
        <v>0.02</v>
      </c>
      <c r="I41" s="37">
        <v>0.01</v>
      </c>
      <c r="J41" s="38">
        <v>0.04</v>
      </c>
      <c r="K41" s="22"/>
      <c r="L41" s="22"/>
      <c r="M41" s="22"/>
      <c r="N41" s="22"/>
      <c r="O41" s="22"/>
      <c r="P41" s="22"/>
    </row>
    <row r="42" spans="1:16" ht="39" customHeight="1">
      <c r="A42" s="22"/>
      <c r="B42" s="39"/>
      <c r="C42" s="1218" t="s">
        <v>559</v>
      </c>
      <c r="D42" s="1219"/>
      <c r="E42" s="1220"/>
      <c r="F42" s="36" t="s">
        <v>502</v>
      </c>
      <c r="G42" s="37" t="s">
        <v>502</v>
      </c>
      <c r="H42" s="37" t="s">
        <v>502</v>
      </c>
      <c r="I42" s="37" t="s">
        <v>502</v>
      </c>
      <c r="J42" s="38" t="s">
        <v>502</v>
      </c>
      <c r="K42" s="22"/>
      <c r="L42" s="22"/>
      <c r="M42" s="22"/>
      <c r="N42" s="22"/>
      <c r="O42" s="22"/>
      <c r="P42" s="22"/>
    </row>
    <row r="43" spans="1:16" ht="39" customHeight="1" thickBot="1">
      <c r="A43" s="22"/>
      <c r="B43" s="40"/>
      <c r="C43" s="1221" t="s">
        <v>560</v>
      </c>
      <c r="D43" s="1222"/>
      <c r="E43" s="1223"/>
      <c r="F43" s="41">
        <v>0.42</v>
      </c>
      <c r="G43" s="42">
        <v>0.61</v>
      </c>
      <c r="H43" s="42">
        <v>0.62</v>
      </c>
      <c r="I43" s="42">
        <v>0.03</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KpXGlT/FU+Is+fGsh5WaT3Ht1pHpwd/d60kYHZ6api+PYV+G3cTcLAFzPVcqE+ES0fV/6lnmjNISDxVPim+keQ==" saltValue="XpDgRNz9OlFetORi1wIJ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c r="A45" s="48"/>
      <c r="B45" s="1234" t="s">
        <v>11</v>
      </c>
      <c r="C45" s="1235"/>
      <c r="D45" s="58"/>
      <c r="E45" s="1240" t="s">
        <v>12</v>
      </c>
      <c r="F45" s="1240"/>
      <c r="G45" s="1240"/>
      <c r="H45" s="1240"/>
      <c r="I45" s="1240"/>
      <c r="J45" s="1241"/>
      <c r="K45" s="59">
        <v>1359</v>
      </c>
      <c r="L45" s="60">
        <v>1348</v>
      </c>
      <c r="M45" s="60">
        <v>1406</v>
      </c>
      <c r="N45" s="60">
        <v>1455</v>
      </c>
      <c r="O45" s="61">
        <v>1566</v>
      </c>
      <c r="P45" s="48"/>
      <c r="Q45" s="48"/>
      <c r="R45" s="48"/>
      <c r="S45" s="48"/>
      <c r="T45" s="48"/>
      <c r="U45" s="48"/>
    </row>
    <row r="46" spans="1:21" ht="30.75" customHeight="1">
      <c r="A46" s="48"/>
      <c r="B46" s="1236"/>
      <c r="C46" s="1237"/>
      <c r="D46" s="62"/>
      <c r="E46" s="1228" t="s">
        <v>13</v>
      </c>
      <c r="F46" s="1228"/>
      <c r="G46" s="1228"/>
      <c r="H46" s="1228"/>
      <c r="I46" s="1228"/>
      <c r="J46" s="1229"/>
      <c r="K46" s="63" t="s">
        <v>502</v>
      </c>
      <c r="L46" s="64" t="s">
        <v>502</v>
      </c>
      <c r="M46" s="64" t="s">
        <v>502</v>
      </c>
      <c r="N46" s="64" t="s">
        <v>502</v>
      </c>
      <c r="O46" s="65" t="s">
        <v>502</v>
      </c>
      <c r="P46" s="48"/>
      <c r="Q46" s="48"/>
      <c r="R46" s="48"/>
      <c r="S46" s="48"/>
      <c r="T46" s="48"/>
      <c r="U46" s="48"/>
    </row>
    <row r="47" spans="1:21" ht="30.75" customHeight="1">
      <c r="A47" s="48"/>
      <c r="B47" s="1236"/>
      <c r="C47" s="1237"/>
      <c r="D47" s="62"/>
      <c r="E47" s="1228" t="s">
        <v>14</v>
      </c>
      <c r="F47" s="1228"/>
      <c r="G47" s="1228"/>
      <c r="H47" s="1228"/>
      <c r="I47" s="1228"/>
      <c r="J47" s="1229"/>
      <c r="K47" s="63" t="s">
        <v>502</v>
      </c>
      <c r="L47" s="64" t="s">
        <v>502</v>
      </c>
      <c r="M47" s="64" t="s">
        <v>502</v>
      </c>
      <c r="N47" s="64" t="s">
        <v>502</v>
      </c>
      <c r="O47" s="65" t="s">
        <v>502</v>
      </c>
      <c r="P47" s="48"/>
      <c r="Q47" s="48"/>
      <c r="R47" s="48"/>
      <c r="S47" s="48"/>
      <c r="T47" s="48"/>
      <c r="U47" s="48"/>
    </row>
    <row r="48" spans="1:21" ht="30.75" customHeight="1">
      <c r="A48" s="48"/>
      <c r="B48" s="1236"/>
      <c r="C48" s="1237"/>
      <c r="D48" s="62"/>
      <c r="E48" s="1228" t="s">
        <v>15</v>
      </c>
      <c r="F48" s="1228"/>
      <c r="G48" s="1228"/>
      <c r="H48" s="1228"/>
      <c r="I48" s="1228"/>
      <c r="J48" s="1229"/>
      <c r="K48" s="63">
        <v>462</v>
      </c>
      <c r="L48" s="64">
        <v>453</v>
      </c>
      <c r="M48" s="64">
        <v>445</v>
      </c>
      <c r="N48" s="64">
        <v>433</v>
      </c>
      <c r="O48" s="65">
        <v>449</v>
      </c>
      <c r="P48" s="48"/>
      <c r="Q48" s="48"/>
      <c r="R48" s="48"/>
      <c r="S48" s="48"/>
      <c r="T48" s="48"/>
      <c r="U48" s="48"/>
    </row>
    <row r="49" spans="1:21" ht="30.75" customHeight="1">
      <c r="A49" s="48"/>
      <c r="B49" s="1236"/>
      <c r="C49" s="1237"/>
      <c r="D49" s="62"/>
      <c r="E49" s="1228" t="s">
        <v>16</v>
      </c>
      <c r="F49" s="1228"/>
      <c r="G49" s="1228"/>
      <c r="H49" s="1228"/>
      <c r="I49" s="1228"/>
      <c r="J49" s="1229"/>
      <c r="K49" s="63">
        <v>13</v>
      </c>
      <c r="L49" s="64">
        <v>13</v>
      </c>
      <c r="M49" s="64">
        <v>13</v>
      </c>
      <c r="N49" s="64">
        <v>10</v>
      </c>
      <c r="O49" s="65">
        <v>0</v>
      </c>
      <c r="P49" s="48"/>
      <c r="Q49" s="48"/>
      <c r="R49" s="48"/>
      <c r="S49" s="48"/>
      <c r="T49" s="48"/>
      <c r="U49" s="48"/>
    </row>
    <row r="50" spans="1:21" ht="30.75" customHeight="1">
      <c r="A50" s="48"/>
      <c r="B50" s="1236"/>
      <c r="C50" s="1237"/>
      <c r="D50" s="62"/>
      <c r="E50" s="1228" t="s">
        <v>17</v>
      </c>
      <c r="F50" s="1228"/>
      <c r="G50" s="1228"/>
      <c r="H50" s="1228"/>
      <c r="I50" s="1228"/>
      <c r="J50" s="1229"/>
      <c r="K50" s="63">
        <v>3</v>
      </c>
      <c r="L50" s="64">
        <v>3</v>
      </c>
      <c r="M50" s="64">
        <v>3</v>
      </c>
      <c r="N50" s="64">
        <v>2</v>
      </c>
      <c r="O50" s="65">
        <v>2</v>
      </c>
      <c r="P50" s="48"/>
      <c r="Q50" s="48"/>
      <c r="R50" s="48"/>
      <c r="S50" s="48"/>
      <c r="T50" s="48"/>
      <c r="U50" s="48"/>
    </row>
    <row r="51" spans="1:21" ht="30.75" customHeight="1">
      <c r="A51" s="48"/>
      <c r="B51" s="1238"/>
      <c r="C51" s="1239"/>
      <c r="D51" s="66"/>
      <c r="E51" s="1228" t="s">
        <v>18</v>
      </c>
      <c r="F51" s="1228"/>
      <c r="G51" s="1228"/>
      <c r="H51" s="1228"/>
      <c r="I51" s="1228"/>
      <c r="J51" s="1229"/>
      <c r="K51" s="63" t="s">
        <v>502</v>
      </c>
      <c r="L51" s="64" t="s">
        <v>502</v>
      </c>
      <c r="M51" s="64" t="s">
        <v>502</v>
      </c>
      <c r="N51" s="64" t="s">
        <v>502</v>
      </c>
      <c r="O51" s="65" t="s">
        <v>502</v>
      </c>
      <c r="P51" s="48"/>
      <c r="Q51" s="48"/>
      <c r="R51" s="48"/>
      <c r="S51" s="48"/>
      <c r="T51" s="48"/>
      <c r="U51" s="48"/>
    </row>
    <row r="52" spans="1:21" ht="30.75" customHeight="1">
      <c r="A52" s="48"/>
      <c r="B52" s="1226" t="s">
        <v>19</v>
      </c>
      <c r="C52" s="1227"/>
      <c r="D52" s="66"/>
      <c r="E52" s="1228" t="s">
        <v>20</v>
      </c>
      <c r="F52" s="1228"/>
      <c r="G52" s="1228"/>
      <c r="H52" s="1228"/>
      <c r="I52" s="1228"/>
      <c r="J52" s="1229"/>
      <c r="K52" s="63">
        <v>1252</v>
      </c>
      <c r="L52" s="64">
        <v>1343</v>
      </c>
      <c r="M52" s="64">
        <v>1282</v>
      </c>
      <c r="N52" s="64">
        <v>1283</v>
      </c>
      <c r="O52" s="65">
        <v>1358</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585</v>
      </c>
      <c r="L53" s="69">
        <v>474</v>
      </c>
      <c r="M53" s="69">
        <v>585</v>
      </c>
      <c r="N53" s="69">
        <v>617</v>
      </c>
      <c r="O53" s="70">
        <v>659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I5xibANjP6wkxwfk5QiEAMd8rhNdvcbdrEv+xAWhrpPzEXzxCEZbyC2M4rHZtpyqE0OJZ1ywRqwCga4S6xaKgA==" saltValue="Ufy0RPWVuFJMNYfiOEmh4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544</v>
      </c>
      <c r="J40" s="79" t="s">
        <v>545</v>
      </c>
      <c r="K40" s="79" t="s">
        <v>546</v>
      </c>
      <c r="L40" s="79" t="s">
        <v>547</v>
      </c>
      <c r="M40" s="80" t="s">
        <v>548</v>
      </c>
    </row>
    <row r="41" spans="2:13" ht="27.75" customHeight="1">
      <c r="B41" s="1242" t="s">
        <v>24</v>
      </c>
      <c r="C41" s="1243"/>
      <c r="D41" s="81"/>
      <c r="E41" s="1248" t="s">
        <v>25</v>
      </c>
      <c r="F41" s="1248"/>
      <c r="G41" s="1248"/>
      <c r="H41" s="1249"/>
      <c r="I41" s="82">
        <v>13280</v>
      </c>
      <c r="J41" s="83">
        <v>14496</v>
      </c>
      <c r="K41" s="83">
        <v>14574</v>
      </c>
      <c r="L41" s="83">
        <v>14712</v>
      </c>
      <c r="M41" s="84">
        <v>14514</v>
      </c>
    </row>
    <row r="42" spans="2:13" ht="27.75" customHeight="1">
      <c r="B42" s="1244"/>
      <c r="C42" s="1245"/>
      <c r="D42" s="85"/>
      <c r="E42" s="1250" t="s">
        <v>26</v>
      </c>
      <c r="F42" s="1250"/>
      <c r="G42" s="1250"/>
      <c r="H42" s="1251"/>
      <c r="I42" s="86" t="s">
        <v>502</v>
      </c>
      <c r="J42" s="87" t="s">
        <v>502</v>
      </c>
      <c r="K42" s="87" t="s">
        <v>502</v>
      </c>
      <c r="L42" s="87" t="s">
        <v>502</v>
      </c>
      <c r="M42" s="88" t="s">
        <v>502</v>
      </c>
    </row>
    <row r="43" spans="2:13" ht="27.75" customHeight="1">
      <c r="B43" s="1244"/>
      <c r="C43" s="1245"/>
      <c r="D43" s="85"/>
      <c r="E43" s="1250" t="s">
        <v>27</v>
      </c>
      <c r="F43" s="1250"/>
      <c r="G43" s="1250"/>
      <c r="H43" s="1251"/>
      <c r="I43" s="86">
        <v>6475</v>
      </c>
      <c r="J43" s="87">
        <v>6093</v>
      </c>
      <c r="K43" s="87">
        <v>5839</v>
      </c>
      <c r="L43" s="87">
        <v>5577</v>
      </c>
      <c r="M43" s="88">
        <v>5288</v>
      </c>
    </row>
    <row r="44" spans="2:13" ht="27.75" customHeight="1">
      <c r="B44" s="1244"/>
      <c r="C44" s="1245"/>
      <c r="D44" s="85"/>
      <c r="E44" s="1250" t="s">
        <v>28</v>
      </c>
      <c r="F44" s="1250"/>
      <c r="G44" s="1250"/>
      <c r="H44" s="1251"/>
      <c r="I44" s="86">
        <v>56</v>
      </c>
      <c r="J44" s="87">
        <v>43</v>
      </c>
      <c r="K44" s="87">
        <v>29</v>
      </c>
      <c r="L44" s="87">
        <v>18</v>
      </c>
      <c r="M44" s="88">
        <v>16</v>
      </c>
    </row>
    <row r="45" spans="2:13" ht="27.75" customHeight="1">
      <c r="B45" s="1244"/>
      <c r="C45" s="1245"/>
      <c r="D45" s="85"/>
      <c r="E45" s="1250" t="s">
        <v>29</v>
      </c>
      <c r="F45" s="1250"/>
      <c r="G45" s="1250"/>
      <c r="H45" s="1251"/>
      <c r="I45" s="86">
        <v>1006</v>
      </c>
      <c r="J45" s="87">
        <v>811</v>
      </c>
      <c r="K45" s="87">
        <v>766</v>
      </c>
      <c r="L45" s="87">
        <v>775</v>
      </c>
      <c r="M45" s="88">
        <v>732</v>
      </c>
    </row>
    <row r="46" spans="2:13" ht="27.75" customHeight="1">
      <c r="B46" s="1244"/>
      <c r="C46" s="1245"/>
      <c r="D46" s="89"/>
      <c r="E46" s="1250" t="s">
        <v>30</v>
      </c>
      <c r="F46" s="1250"/>
      <c r="G46" s="1250"/>
      <c r="H46" s="1251"/>
      <c r="I46" s="86" t="s">
        <v>502</v>
      </c>
      <c r="J46" s="87" t="s">
        <v>502</v>
      </c>
      <c r="K46" s="87" t="s">
        <v>502</v>
      </c>
      <c r="L46" s="87" t="s">
        <v>502</v>
      </c>
      <c r="M46" s="88" t="s">
        <v>502</v>
      </c>
    </row>
    <row r="47" spans="2:13" ht="27.75" customHeight="1">
      <c r="B47" s="1244"/>
      <c r="C47" s="1245"/>
      <c r="D47" s="90"/>
      <c r="E47" s="1252" t="s">
        <v>31</v>
      </c>
      <c r="F47" s="1253"/>
      <c r="G47" s="1253"/>
      <c r="H47" s="1254"/>
      <c r="I47" s="86" t="s">
        <v>502</v>
      </c>
      <c r="J47" s="87" t="s">
        <v>502</v>
      </c>
      <c r="K47" s="87" t="s">
        <v>502</v>
      </c>
      <c r="L47" s="87" t="s">
        <v>502</v>
      </c>
      <c r="M47" s="88" t="s">
        <v>502</v>
      </c>
    </row>
    <row r="48" spans="2:13" ht="27.75" customHeight="1">
      <c r="B48" s="1244"/>
      <c r="C48" s="1245"/>
      <c r="D48" s="85"/>
      <c r="E48" s="1250" t="s">
        <v>32</v>
      </c>
      <c r="F48" s="1250"/>
      <c r="G48" s="1250"/>
      <c r="H48" s="1251"/>
      <c r="I48" s="86" t="s">
        <v>502</v>
      </c>
      <c r="J48" s="87" t="s">
        <v>502</v>
      </c>
      <c r="K48" s="87" t="s">
        <v>502</v>
      </c>
      <c r="L48" s="87" t="s">
        <v>502</v>
      </c>
      <c r="M48" s="88" t="s">
        <v>502</v>
      </c>
    </row>
    <row r="49" spans="2:13" ht="27.75" customHeight="1">
      <c r="B49" s="1246"/>
      <c r="C49" s="1247"/>
      <c r="D49" s="85"/>
      <c r="E49" s="1250" t="s">
        <v>33</v>
      </c>
      <c r="F49" s="1250"/>
      <c r="G49" s="1250"/>
      <c r="H49" s="1251"/>
      <c r="I49" s="86" t="s">
        <v>502</v>
      </c>
      <c r="J49" s="87" t="s">
        <v>502</v>
      </c>
      <c r="K49" s="87" t="s">
        <v>502</v>
      </c>
      <c r="L49" s="87" t="s">
        <v>502</v>
      </c>
      <c r="M49" s="88" t="s">
        <v>502</v>
      </c>
    </row>
    <row r="50" spans="2:13" ht="27.75" customHeight="1">
      <c r="B50" s="1255" t="s">
        <v>34</v>
      </c>
      <c r="C50" s="1256"/>
      <c r="D50" s="91"/>
      <c r="E50" s="1250" t="s">
        <v>35</v>
      </c>
      <c r="F50" s="1250"/>
      <c r="G50" s="1250"/>
      <c r="H50" s="1251"/>
      <c r="I50" s="86">
        <v>4330</v>
      </c>
      <c r="J50" s="87">
        <v>4612</v>
      </c>
      <c r="K50" s="87">
        <v>5172</v>
      </c>
      <c r="L50" s="87">
        <v>5287</v>
      </c>
      <c r="M50" s="88">
        <v>5329</v>
      </c>
    </row>
    <row r="51" spans="2:13" ht="27.75" customHeight="1">
      <c r="B51" s="1244"/>
      <c r="C51" s="1245"/>
      <c r="D51" s="85"/>
      <c r="E51" s="1250" t="s">
        <v>36</v>
      </c>
      <c r="F51" s="1250"/>
      <c r="G51" s="1250"/>
      <c r="H51" s="1251"/>
      <c r="I51" s="86">
        <v>432</v>
      </c>
      <c r="J51" s="87">
        <v>950</v>
      </c>
      <c r="K51" s="87">
        <v>904</v>
      </c>
      <c r="L51" s="87">
        <v>856</v>
      </c>
      <c r="M51" s="88">
        <v>816</v>
      </c>
    </row>
    <row r="52" spans="2:13" ht="27.75" customHeight="1">
      <c r="B52" s="1246"/>
      <c r="C52" s="1247"/>
      <c r="D52" s="85"/>
      <c r="E52" s="1250" t="s">
        <v>37</v>
      </c>
      <c r="F52" s="1250"/>
      <c r="G52" s="1250"/>
      <c r="H52" s="1251"/>
      <c r="I52" s="86">
        <v>12874</v>
      </c>
      <c r="J52" s="87">
        <v>12695</v>
      </c>
      <c r="K52" s="87">
        <v>12690</v>
      </c>
      <c r="L52" s="87">
        <v>13089</v>
      </c>
      <c r="M52" s="88">
        <v>12914</v>
      </c>
    </row>
    <row r="53" spans="2:13" ht="27.75" customHeight="1" thickBot="1">
      <c r="B53" s="1257" t="s">
        <v>21</v>
      </c>
      <c r="C53" s="1258"/>
      <c r="D53" s="92"/>
      <c r="E53" s="1259" t="s">
        <v>38</v>
      </c>
      <c r="F53" s="1259"/>
      <c r="G53" s="1259"/>
      <c r="H53" s="1260"/>
      <c r="I53" s="93">
        <v>3182</v>
      </c>
      <c r="J53" s="94">
        <v>3186</v>
      </c>
      <c r="K53" s="94">
        <v>2443</v>
      </c>
      <c r="L53" s="94">
        <v>1851</v>
      </c>
      <c r="M53" s="95">
        <v>1491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MIb8ozQlcCeNvGF57B0Coi0p6nXxQEsLAMtl7mJNq/mJ7t1KKra33oni0FYS2etzIenriLY/bhgfC16IJTNpig==" saltValue="LZBeI6yoO+HrRH6dwS5bL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546</v>
      </c>
      <c r="G54" s="104" t="s">
        <v>547</v>
      </c>
      <c r="H54" s="105" t="s">
        <v>548</v>
      </c>
    </row>
    <row r="55" spans="2:8" ht="52.5" customHeight="1">
      <c r="B55" s="106"/>
      <c r="C55" s="1269" t="s">
        <v>41</v>
      </c>
      <c r="D55" s="1269"/>
      <c r="E55" s="1270"/>
      <c r="F55" s="107">
        <v>2219</v>
      </c>
      <c r="G55" s="107">
        <v>2371</v>
      </c>
      <c r="H55" s="108">
        <v>2398</v>
      </c>
    </row>
    <row r="56" spans="2:8" ht="52.5" customHeight="1">
      <c r="B56" s="109"/>
      <c r="C56" s="1271" t="s">
        <v>42</v>
      </c>
      <c r="D56" s="1271"/>
      <c r="E56" s="1272"/>
      <c r="F56" s="110">
        <v>853</v>
      </c>
      <c r="G56" s="110">
        <v>843</v>
      </c>
      <c r="H56" s="111">
        <v>801</v>
      </c>
    </row>
    <row r="57" spans="2:8" ht="53.25" customHeight="1">
      <c r="B57" s="109"/>
      <c r="C57" s="1273" t="s">
        <v>43</v>
      </c>
      <c r="D57" s="1273"/>
      <c r="E57" s="1274"/>
      <c r="F57" s="112">
        <v>3073</v>
      </c>
      <c r="G57" s="112">
        <v>3256</v>
      </c>
      <c r="H57" s="113">
        <v>3232</v>
      </c>
    </row>
    <row r="58" spans="2:8" ht="45.75" customHeight="1">
      <c r="B58" s="114"/>
      <c r="C58" s="1261" t="s">
        <v>564</v>
      </c>
      <c r="D58" s="1262"/>
      <c r="E58" s="1263"/>
      <c r="F58" s="115">
        <v>1107</v>
      </c>
      <c r="G58" s="115">
        <v>1107</v>
      </c>
      <c r="H58" s="116">
        <v>1108</v>
      </c>
    </row>
    <row r="59" spans="2:8" ht="45.75" customHeight="1">
      <c r="B59" s="114"/>
      <c r="C59" s="1261" t="s">
        <v>565</v>
      </c>
      <c r="D59" s="1262"/>
      <c r="E59" s="1263"/>
      <c r="F59" s="115">
        <v>386</v>
      </c>
      <c r="G59" s="115">
        <v>692</v>
      </c>
      <c r="H59" s="116">
        <v>683</v>
      </c>
    </row>
    <row r="60" spans="2:8" ht="45.75" customHeight="1">
      <c r="B60" s="114"/>
      <c r="C60" s="1261" t="s">
        <v>566</v>
      </c>
      <c r="D60" s="1262"/>
      <c r="E60" s="1263"/>
      <c r="F60" s="115">
        <v>443</v>
      </c>
      <c r="G60" s="115">
        <v>443</v>
      </c>
      <c r="H60" s="116">
        <v>548</v>
      </c>
    </row>
    <row r="61" spans="2:8" ht="45.75" customHeight="1">
      <c r="B61" s="114"/>
      <c r="C61" s="1261" t="s">
        <v>567</v>
      </c>
      <c r="D61" s="1262"/>
      <c r="E61" s="1263"/>
      <c r="F61" s="115">
        <v>546</v>
      </c>
      <c r="G61" s="115">
        <v>506</v>
      </c>
      <c r="H61" s="116">
        <v>507</v>
      </c>
    </row>
    <row r="62" spans="2:8" ht="45.75" customHeight="1" thickBot="1">
      <c r="B62" s="117"/>
      <c r="C62" s="1264" t="s">
        <v>568</v>
      </c>
      <c r="D62" s="1265"/>
      <c r="E62" s="1266"/>
      <c r="F62" s="118">
        <v>552</v>
      </c>
      <c r="G62" s="118">
        <v>387</v>
      </c>
      <c r="H62" s="119">
        <v>298</v>
      </c>
    </row>
    <row r="63" spans="2:8" ht="52.5" customHeight="1" thickBot="1">
      <c r="B63" s="120"/>
      <c r="C63" s="1267" t="s">
        <v>44</v>
      </c>
      <c r="D63" s="1267"/>
      <c r="E63" s="1268"/>
      <c r="F63" s="121">
        <v>6146</v>
      </c>
      <c r="G63" s="121">
        <v>6469</v>
      </c>
      <c r="H63" s="122">
        <v>6431</v>
      </c>
    </row>
    <row r="64" spans="2:8" ht="15" customHeight="1"/>
    <row r="65" ht="0" hidden="1" customHeight="1"/>
    <row r="66" ht="0" hidden="1" customHeight="1"/>
  </sheetData>
  <sheetProtection algorithmName="SHA-512" hashValue="/+wGquncL1/TXgwaGjD/heNA0u9kUnOyi4qIkxS8X/niri3kVCezUwkvIP48UEciLtnCQ0qEv76pDOJOQX7MZw==" saltValue="JYheWmj908stynFnyCRA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569</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569</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572</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573</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544</v>
      </c>
      <c r="BQ50" s="1281"/>
      <c r="BR50" s="1281"/>
      <c r="BS50" s="1281"/>
      <c r="BT50" s="1281"/>
      <c r="BU50" s="1281"/>
      <c r="BV50" s="1281"/>
      <c r="BW50" s="1281"/>
      <c r="BX50" s="1281" t="s">
        <v>545</v>
      </c>
      <c r="BY50" s="1281"/>
      <c r="BZ50" s="1281"/>
      <c r="CA50" s="1281"/>
      <c r="CB50" s="1281"/>
      <c r="CC50" s="1281"/>
      <c r="CD50" s="1281"/>
      <c r="CE50" s="1281"/>
      <c r="CF50" s="1281" t="s">
        <v>546</v>
      </c>
      <c r="CG50" s="1281"/>
      <c r="CH50" s="1281"/>
      <c r="CI50" s="1281"/>
      <c r="CJ50" s="1281"/>
      <c r="CK50" s="1281"/>
      <c r="CL50" s="1281"/>
      <c r="CM50" s="1281"/>
      <c r="CN50" s="1281" t="s">
        <v>547</v>
      </c>
      <c r="CO50" s="1281"/>
      <c r="CP50" s="1281"/>
      <c r="CQ50" s="1281"/>
      <c r="CR50" s="1281"/>
      <c r="CS50" s="1281"/>
      <c r="CT50" s="1281"/>
      <c r="CU50" s="1281"/>
      <c r="CV50" s="1281" t="s">
        <v>548</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574</v>
      </c>
      <c r="AO51" s="1280"/>
      <c r="AP51" s="1280"/>
      <c r="AQ51" s="1280"/>
      <c r="AR51" s="1280"/>
      <c r="AS51" s="1280"/>
      <c r="AT51" s="1280"/>
      <c r="AU51" s="1280"/>
      <c r="AV51" s="1280"/>
      <c r="AW51" s="1280"/>
      <c r="AX51" s="1280"/>
      <c r="AY51" s="1280"/>
      <c r="AZ51" s="1280"/>
      <c r="BA51" s="1280"/>
      <c r="BB51" s="1280" t="s">
        <v>575</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33.1</v>
      </c>
      <c r="CO51" s="1277"/>
      <c r="CP51" s="1277"/>
      <c r="CQ51" s="1277"/>
      <c r="CR51" s="1277"/>
      <c r="CS51" s="1277"/>
      <c r="CT51" s="1277"/>
      <c r="CU51" s="1277"/>
      <c r="CV51" s="1292"/>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576</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62.4</v>
      </c>
      <c r="CO53" s="1277"/>
      <c r="CP53" s="1277"/>
      <c r="CQ53" s="1277"/>
      <c r="CR53" s="1277"/>
      <c r="CS53" s="1277"/>
      <c r="CT53" s="1277"/>
      <c r="CU53" s="1277"/>
      <c r="CV53" s="1292"/>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577</v>
      </c>
      <c r="AO55" s="1281"/>
      <c r="AP55" s="1281"/>
      <c r="AQ55" s="1281"/>
      <c r="AR55" s="1281"/>
      <c r="AS55" s="1281"/>
      <c r="AT55" s="1281"/>
      <c r="AU55" s="1281"/>
      <c r="AV55" s="1281"/>
      <c r="AW55" s="1281"/>
      <c r="AX55" s="1281"/>
      <c r="AY55" s="1281"/>
      <c r="AZ55" s="1281"/>
      <c r="BA55" s="1281"/>
      <c r="BB55" s="1280" t="s">
        <v>575</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24</v>
      </c>
      <c r="CO55" s="1277"/>
      <c r="CP55" s="1277"/>
      <c r="CQ55" s="1277"/>
      <c r="CR55" s="1277"/>
      <c r="CS55" s="1277"/>
      <c r="CT55" s="1277"/>
      <c r="CU55" s="1277"/>
      <c r="CV55" s="1292"/>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576</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56.1</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578</v>
      </c>
    </row>
    <row r="64" spans="1:109">
      <c r="B64" s="374"/>
      <c r="G64" s="381"/>
      <c r="I64" s="394"/>
      <c r="J64" s="394"/>
      <c r="K64" s="394"/>
      <c r="L64" s="394"/>
      <c r="M64" s="394"/>
      <c r="N64" s="395"/>
      <c r="AM64" s="381"/>
      <c r="AN64" s="381" t="s">
        <v>571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579</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573</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544</v>
      </c>
      <c r="BQ72" s="1281"/>
      <c r="BR72" s="1281"/>
      <c r="BS72" s="1281"/>
      <c r="BT72" s="1281"/>
      <c r="BU72" s="1281"/>
      <c r="BV72" s="1281"/>
      <c r="BW72" s="1281"/>
      <c r="BX72" s="1281" t="s">
        <v>545</v>
      </c>
      <c r="BY72" s="1281"/>
      <c r="BZ72" s="1281"/>
      <c r="CA72" s="1281"/>
      <c r="CB72" s="1281"/>
      <c r="CC72" s="1281"/>
      <c r="CD72" s="1281"/>
      <c r="CE72" s="1281"/>
      <c r="CF72" s="1281" t="s">
        <v>546</v>
      </c>
      <c r="CG72" s="1281"/>
      <c r="CH72" s="1281"/>
      <c r="CI72" s="1281"/>
      <c r="CJ72" s="1281"/>
      <c r="CK72" s="1281"/>
      <c r="CL72" s="1281"/>
      <c r="CM72" s="1281"/>
      <c r="CN72" s="1281" t="s">
        <v>547</v>
      </c>
      <c r="CO72" s="1281"/>
      <c r="CP72" s="1281"/>
      <c r="CQ72" s="1281"/>
      <c r="CR72" s="1281"/>
      <c r="CS72" s="1281"/>
      <c r="CT72" s="1281"/>
      <c r="CU72" s="1281"/>
      <c r="CV72" s="1281" t="s">
        <v>548</v>
      </c>
      <c r="CW72" s="1281"/>
      <c r="CX72" s="1281"/>
      <c r="CY72" s="1281"/>
      <c r="CZ72" s="1281"/>
      <c r="DA72" s="1281"/>
      <c r="DB72" s="1281"/>
      <c r="DC72" s="1281"/>
    </row>
    <row r="73" spans="2:107">
      <c r="B73" s="374"/>
      <c r="G73" s="1293"/>
      <c r="H73" s="1293"/>
      <c r="I73" s="1293"/>
      <c r="J73" s="1293"/>
      <c r="K73" s="1276"/>
      <c r="L73" s="1276"/>
      <c r="M73" s="1276"/>
      <c r="N73" s="1276"/>
      <c r="AM73" s="383"/>
      <c r="AN73" s="1280" t="s">
        <v>574</v>
      </c>
      <c r="AO73" s="1280"/>
      <c r="AP73" s="1280"/>
      <c r="AQ73" s="1280"/>
      <c r="AR73" s="1280"/>
      <c r="AS73" s="1280"/>
      <c r="AT73" s="1280"/>
      <c r="AU73" s="1280"/>
      <c r="AV73" s="1280"/>
      <c r="AW73" s="1280"/>
      <c r="AX73" s="1280"/>
      <c r="AY73" s="1280"/>
      <c r="AZ73" s="1280"/>
      <c r="BA73" s="1280"/>
      <c r="BB73" s="1280" t="s">
        <v>575</v>
      </c>
      <c r="BC73" s="1280"/>
      <c r="BD73" s="1280"/>
      <c r="BE73" s="1280"/>
      <c r="BF73" s="1280"/>
      <c r="BG73" s="1280"/>
      <c r="BH73" s="1280"/>
      <c r="BI73" s="1280"/>
      <c r="BJ73" s="1280"/>
      <c r="BK73" s="1280"/>
      <c r="BL73" s="1280"/>
      <c r="BM73" s="1280"/>
      <c r="BN73" s="1280"/>
      <c r="BO73" s="1280"/>
      <c r="BP73" s="1277">
        <v>55.1</v>
      </c>
      <c r="BQ73" s="1277"/>
      <c r="BR73" s="1277"/>
      <c r="BS73" s="1277"/>
      <c r="BT73" s="1277"/>
      <c r="BU73" s="1277"/>
      <c r="BV73" s="1277"/>
      <c r="BW73" s="1277"/>
      <c r="BX73" s="1277">
        <v>57</v>
      </c>
      <c r="BY73" s="1277"/>
      <c r="BZ73" s="1277"/>
      <c r="CA73" s="1277"/>
      <c r="CB73" s="1277"/>
      <c r="CC73" s="1277"/>
      <c r="CD73" s="1277"/>
      <c r="CE73" s="1277"/>
      <c r="CF73" s="1277">
        <v>42.7</v>
      </c>
      <c r="CG73" s="1277"/>
      <c r="CH73" s="1277"/>
      <c r="CI73" s="1277"/>
      <c r="CJ73" s="1277"/>
      <c r="CK73" s="1277"/>
      <c r="CL73" s="1277"/>
      <c r="CM73" s="1277"/>
      <c r="CN73" s="1277">
        <v>33.1</v>
      </c>
      <c r="CO73" s="1277"/>
      <c r="CP73" s="1277"/>
      <c r="CQ73" s="1277"/>
      <c r="CR73" s="1277"/>
      <c r="CS73" s="1277"/>
      <c r="CT73" s="1277"/>
      <c r="CU73" s="1277"/>
      <c r="CV73" s="1277">
        <v>27</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580</v>
      </c>
      <c r="BC75" s="1280"/>
      <c r="BD75" s="1280"/>
      <c r="BE75" s="1280"/>
      <c r="BF75" s="1280"/>
      <c r="BG75" s="1280"/>
      <c r="BH75" s="1280"/>
      <c r="BI75" s="1280"/>
      <c r="BJ75" s="1280"/>
      <c r="BK75" s="1280"/>
      <c r="BL75" s="1280"/>
      <c r="BM75" s="1280"/>
      <c r="BN75" s="1280"/>
      <c r="BO75" s="1280"/>
      <c r="BP75" s="1277">
        <v>10.199999999999999</v>
      </c>
      <c r="BQ75" s="1277"/>
      <c r="BR75" s="1277"/>
      <c r="BS75" s="1277"/>
      <c r="BT75" s="1277"/>
      <c r="BU75" s="1277"/>
      <c r="BV75" s="1277"/>
      <c r="BW75" s="1277"/>
      <c r="BX75" s="1277">
        <v>9.5</v>
      </c>
      <c r="BY75" s="1277"/>
      <c r="BZ75" s="1277"/>
      <c r="CA75" s="1277"/>
      <c r="CB75" s="1277"/>
      <c r="CC75" s="1277"/>
      <c r="CD75" s="1277"/>
      <c r="CE75" s="1277"/>
      <c r="CF75" s="1277">
        <v>9.6</v>
      </c>
      <c r="CG75" s="1277"/>
      <c r="CH75" s="1277"/>
      <c r="CI75" s="1277"/>
      <c r="CJ75" s="1277"/>
      <c r="CK75" s="1277"/>
      <c r="CL75" s="1277"/>
      <c r="CM75" s="1277"/>
      <c r="CN75" s="1277">
        <v>9.9</v>
      </c>
      <c r="CO75" s="1277"/>
      <c r="CP75" s="1277"/>
      <c r="CQ75" s="1277"/>
      <c r="CR75" s="1277"/>
      <c r="CS75" s="1277"/>
      <c r="CT75" s="1277"/>
      <c r="CU75" s="1277"/>
      <c r="CV75" s="1277">
        <v>11</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577</v>
      </c>
      <c r="AO77" s="1281"/>
      <c r="AP77" s="1281"/>
      <c r="AQ77" s="1281"/>
      <c r="AR77" s="1281"/>
      <c r="AS77" s="1281"/>
      <c r="AT77" s="1281"/>
      <c r="AU77" s="1281"/>
      <c r="AV77" s="1281"/>
      <c r="AW77" s="1281"/>
      <c r="AX77" s="1281"/>
      <c r="AY77" s="1281"/>
      <c r="AZ77" s="1281"/>
      <c r="BA77" s="1281"/>
      <c r="BB77" s="1280" t="s">
        <v>575</v>
      </c>
      <c r="BC77" s="1280"/>
      <c r="BD77" s="1280"/>
      <c r="BE77" s="1280"/>
      <c r="BF77" s="1280"/>
      <c r="BG77" s="1280"/>
      <c r="BH77" s="1280"/>
      <c r="BI77" s="1280"/>
      <c r="BJ77" s="1280"/>
      <c r="BK77" s="1280"/>
      <c r="BL77" s="1280"/>
      <c r="BM77" s="1280"/>
      <c r="BN77" s="1280"/>
      <c r="BO77" s="1280"/>
      <c r="BP77" s="1277">
        <v>58.8</v>
      </c>
      <c r="BQ77" s="1277"/>
      <c r="BR77" s="1277"/>
      <c r="BS77" s="1277"/>
      <c r="BT77" s="1277"/>
      <c r="BU77" s="1277"/>
      <c r="BV77" s="1277"/>
      <c r="BW77" s="1277"/>
      <c r="BX77" s="1277">
        <v>49.7</v>
      </c>
      <c r="BY77" s="1277"/>
      <c r="BZ77" s="1277"/>
      <c r="CA77" s="1277"/>
      <c r="CB77" s="1277"/>
      <c r="CC77" s="1277"/>
      <c r="CD77" s="1277"/>
      <c r="CE77" s="1277"/>
      <c r="CF77" s="1277">
        <v>37.200000000000003</v>
      </c>
      <c r="CG77" s="1277"/>
      <c r="CH77" s="1277"/>
      <c r="CI77" s="1277"/>
      <c r="CJ77" s="1277"/>
      <c r="CK77" s="1277"/>
      <c r="CL77" s="1277"/>
      <c r="CM77" s="1277"/>
      <c r="CN77" s="1277">
        <v>24</v>
      </c>
      <c r="CO77" s="1277"/>
      <c r="CP77" s="1277"/>
      <c r="CQ77" s="1277"/>
      <c r="CR77" s="1277"/>
      <c r="CS77" s="1277"/>
      <c r="CT77" s="1277"/>
      <c r="CU77" s="1277"/>
      <c r="CV77" s="1277">
        <v>19.8</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580</v>
      </c>
      <c r="BC79" s="1280"/>
      <c r="BD79" s="1280"/>
      <c r="BE79" s="1280"/>
      <c r="BF79" s="1280"/>
      <c r="BG79" s="1280"/>
      <c r="BH79" s="1280"/>
      <c r="BI79" s="1280"/>
      <c r="BJ79" s="1280"/>
      <c r="BK79" s="1280"/>
      <c r="BL79" s="1280"/>
      <c r="BM79" s="1280"/>
      <c r="BN79" s="1280"/>
      <c r="BO79" s="1280"/>
      <c r="BP79" s="1277">
        <v>12.4</v>
      </c>
      <c r="BQ79" s="1277"/>
      <c r="BR79" s="1277"/>
      <c r="BS79" s="1277"/>
      <c r="BT79" s="1277"/>
      <c r="BU79" s="1277"/>
      <c r="BV79" s="1277"/>
      <c r="BW79" s="1277"/>
      <c r="BX79" s="1277">
        <v>11.2</v>
      </c>
      <c r="BY79" s="1277"/>
      <c r="BZ79" s="1277"/>
      <c r="CA79" s="1277"/>
      <c r="CB79" s="1277"/>
      <c r="CC79" s="1277"/>
      <c r="CD79" s="1277"/>
      <c r="CE79" s="1277"/>
      <c r="CF79" s="1277">
        <v>10.1</v>
      </c>
      <c r="CG79" s="1277"/>
      <c r="CH79" s="1277"/>
      <c r="CI79" s="1277"/>
      <c r="CJ79" s="1277"/>
      <c r="CK79" s="1277"/>
      <c r="CL79" s="1277"/>
      <c r="CM79" s="1277"/>
      <c r="CN79" s="1277">
        <v>9.1</v>
      </c>
      <c r="CO79" s="1277"/>
      <c r="CP79" s="1277"/>
      <c r="CQ79" s="1277"/>
      <c r="CR79" s="1277"/>
      <c r="CS79" s="1277"/>
      <c r="CT79" s="1277"/>
      <c r="CU79" s="1277"/>
      <c r="CV79" s="1277">
        <v>8.9</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Nh/G+7pcRQghO/l1X1xsVPmMFdOqTQ0a9Tu7EFK6nPDesBU7fgqBfyi//e7HXw0rISwAgA4OdPJtIVHRbSTk3w==" saltValue="GXev2XULqaLJ9oJaOMJNs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SnqMDCdmsqP3c7vvlVgKWocnfCJptKX68vUd6VXrCRudwV2pvX2beYscUBBg1TA17URipGuO+5EJ6hlXZT42/w==" saltValue="E9TPzc+46gtZ4KIsHVv7q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exiAOAkNhkIodjKZ+4IOYfMYIJAuTPyh9ihehvCMb99IS5jlfxvBENCHectbKEzn9RUdVJA1nqSBx3UUp583w==" saltValue="RsRaMeLwCEdCmbI6gL+ck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541</v>
      </c>
      <c r="G2" s="136"/>
      <c r="H2" s="137"/>
    </row>
    <row r="3" spans="1:8">
      <c r="A3" s="133" t="s">
        <v>534</v>
      </c>
      <c r="B3" s="138"/>
      <c r="C3" s="139"/>
      <c r="D3" s="140">
        <v>248982</v>
      </c>
      <c r="E3" s="141"/>
      <c r="F3" s="142">
        <v>118124</v>
      </c>
      <c r="G3" s="143"/>
      <c r="H3" s="144"/>
    </row>
    <row r="4" spans="1:8">
      <c r="A4" s="145"/>
      <c r="B4" s="146"/>
      <c r="C4" s="147"/>
      <c r="D4" s="148">
        <v>78054</v>
      </c>
      <c r="E4" s="149"/>
      <c r="F4" s="150">
        <v>54614</v>
      </c>
      <c r="G4" s="151"/>
      <c r="H4" s="152"/>
    </row>
    <row r="5" spans="1:8">
      <c r="A5" s="133" t="s">
        <v>536</v>
      </c>
      <c r="B5" s="138"/>
      <c r="C5" s="139"/>
      <c r="D5" s="140">
        <v>238881</v>
      </c>
      <c r="E5" s="141"/>
      <c r="F5" s="142">
        <v>101693</v>
      </c>
      <c r="G5" s="143"/>
      <c r="H5" s="144"/>
    </row>
    <row r="6" spans="1:8">
      <c r="A6" s="145"/>
      <c r="B6" s="146"/>
      <c r="C6" s="147"/>
      <c r="D6" s="148">
        <v>53031</v>
      </c>
      <c r="E6" s="149"/>
      <c r="F6" s="150">
        <v>51066</v>
      </c>
      <c r="G6" s="151"/>
      <c r="H6" s="152"/>
    </row>
    <row r="7" spans="1:8">
      <c r="A7" s="133" t="s">
        <v>537</v>
      </c>
      <c r="B7" s="138"/>
      <c r="C7" s="139"/>
      <c r="D7" s="140">
        <v>137563</v>
      </c>
      <c r="E7" s="141"/>
      <c r="F7" s="142">
        <v>96635</v>
      </c>
      <c r="G7" s="143"/>
      <c r="H7" s="144"/>
    </row>
    <row r="8" spans="1:8">
      <c r="A8" s="145"/>
      <c r="B8" s="146"/>
      <c r="C8" s="147"/>
      <c r="D8" s="148">
        <v>30814</v>
      </c>
      <c r="E8" s="149"/>
      <c r="F8" s="150">
        <v>44408</v>
      </c>
      <c r="G8" s="151"/>
      <c r="H8" s="152"/>
    </row>
    <row r="9" spans="1:8">
      <c r="A9" s="133" t="s">
        <v>538</v>
      </c>
      <c r="B9" s="138"/>
      <c r="C9" s="139"/>
      <c r="D9" s="140">
        <v>132478</v>
      </c>
      <c r="E9" s="141"/>
      <c r="F9" s="142">
        <v>97062</v>
      </c>
      <c r="G9" s="143"/>
      <c r="H9" s="144"/>
    </row>
    <row r="10" spans="1:8">
      <c r="A10" s="145"/>
      <c r="B10" s="146"/>
      <c r="C10" s="147"/>
      <c r="D10" s="148">
        <v>39950</v>
      </c>
      <c r="E10" s="149"/>
      <c r="F10" s="150">
        <v>50112</v>
      </c>
      <c r="G10" s="151"/>
      <c r="H10" s="152"/>
    </row>
    <row r="11" spans="1:8">
      <c r="A11" s="133" t="s">
        <v>539</v>
      </c>
      <c r="B11" s="138"/>
      <c r="C11" s="139"/>
      <c r="D11" s="140">
        <v>110151</v>
      </c>
      <c r="E11" s="141"/>
      <c r="F11" s="142">
        <v>106005</v>
      </c>
      <c r="G11" s="143"/>
      <c r="H11" s="144"/>
    </row>
    <row r="12" spans="1:8">
      <c r="A12" s="145"/>
      <c r="B12" s="146"/>
      <c r="C12" s="153"/>
      <c r="D12" s="148">
        <v>46933</v>
      </c>
      <c r="E12" s="149"/>
      <c r="F12" s="150">
        <v>58359</v>
      </c>
      <c r="G12" s="151"/>
      <c r="H12" s="152"/>
    </row>
    <row r="13" spans="1:8">
      <c r="A13" s="133"/>
      <c r="B13" s="138"/>
      <c r="C13" s="154"/>
      <c r="D13" s="155">
        <v>173611</v>
      </c>
      <c r="E13" s="156"/>
      <c r="F13" s="157">
        <v>103904</v>
      </c>
      <c r="G13" s="158"/>
      <c r="H13" s="144"/>
    </row>
    <row r="14" spans="1:8">
      <c r="A14" s="145"/>
      <c r="B14" s="146"/>
      <c r="C14" s="147"/>
      <c r="D14" s="148">
        <v>49756</v>
      </c>
      <c r="E14" s="149"/>
      <c r="F14" s="150">
        <v>51712</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6.47</v>
      </c>
      <c r="C19" s="159">
        <f>ROUND(VALUE(SUBSTITUTE(実質収支比率等に係る経年分析!G$48,"▲","-")),2)</f>
        <v>7.37</v>
      </c>
      <c r="D19" s="159">
        <f>ROUND(VALUE(SUBSTITUTE(実質収支比率等に係る経年分析!H$48,"▲","-")),2)</f>
        <v>7.01</v>
      </c>
      <c r="E19" s="159">
        <f>ROUND(VALUE(SUBSTITUTE(実質収支比率等に係る経年分析!I$48,"▲","-")),2)</f>
        <v>1.78</v>
      </c>
      <c r="F19" s="159">
        <f>ROUND(VALUE(SUBSTITUTE(実質収支比率等に係る経年分析!J$48,"▲","-")),2)</f>
        <v>4.7300000000000004</v>
      </c>
    </row>
    <row r="20" spans="1:11">
      <c r="A20" s="159" t="s">
        <v>48</v>
      </c>
      <c r="B20" s="159">
        <f>ROUND(VALUE(SUBSTITUTE(実質収支比率等に係る経年分析!F$47,"▲","-")),2)</f>
        <v>22.55</v>
      </c>
      <c r="C20" s="159">
        <f>ROUND(VALUE(SUBSTITUTE(実質収支比率等に係る経年分析!G$47,"▲","-")),2)</f>
        <v>26.67</v>
      </c>
      <c r="D20" s="159">
        <f>ROUND(VALUE(SUBSTITUTE(実質収支比率等に係る経年分析!H$47,"▲","-")),2)</f>
        <v>32.159999999999997</v>
      </c>
      <c r="E20" s="159">
        <f>ROUND(VALUE(SUBSTITUTE(実質収支比率等に係る経年分析!I$47,"▲","-")),2)</f>
        <v>35.020000000000003</v>
      </c>
      <c r="F20" s="159">
        <f>ROUND(VALUE(SUBSTITUTE(実質収支比率等に係る経年分析!J$47,"▲","-")),2)</f>
        <v>35.340000000000003</v>
      </c>
    </row>
    <row r="21" spans="1:11">
      <c r="A21" s="159" t="s">
        <v>49</v>
      </c>
      <c r="B21" s="159">
        <f>IF(ISNUMBER(VALUE(SUBSTITUTE(実質収支比率等に係る経年分析!F$49,"▲","-"))),ROUND(VALUE(SUBSTITUTE(実質収支比率等に係る経年分析!F$49,"▲","-")),2),NA())</f>
        <v>-0.14000000000000001</v>
      </c>
      <c r="C21" s="159">
        <f>IF(ISNUMBER(VALUE(SUBSTITUTE(実質収支比率等に係る経年分析!G$49,"▲","-"))),ROUND(VALUE(SUBSTITUTE(実質収支比率等に係る経年分析!G$49,"▲","-")),2),NA())</f>
        <v>4.4800000000000004</v>
      </c>
      <c r="D21" s="159">
        <f>IF(ISNUMBER(VALUE(SUBSTITUTE(実質収支比率等に係る経年分析!H$49,"▲","-"))),ROUND(VALUE(SUBSTITUTE(実質収支比率等に係る経年分析!H$49,"▲","-")),2),NA())</f>
        <v>5.37</v>
      </c>
      <c r="E21" s="159">
        <f>IF(ISNUMBER(VALUE(SUBSTITUTE(実質収支比率等に係る経年分析!I$49,"▲","-"))),ROUND(VALUE(SUBSTITUTE(実質収支比率等に係る経年分析!I$49,"▲","-")),2),NA())</f>
        <v>-3.12</v>
      </c>
      <c r="F21" s="159">
        <f>IF(ISNUMBER(VALUE(SUBSTITUTE(実質収支比率等に係る経年分析!J$49,"▲","-"))),ROUND(VALUE(SUBSTITUTE(実質収支比率等に係る経年分析!J$49,"▲","-")),2),NA())</f>
        <v>3.34</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0.42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0.61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0.62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0.03</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魚市場事業</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0.04</v>
      </c>
    </row>
    <row r="30" spans="1:11">
      <c r="A30" s="160" t="str">
        <f>IF(連結実質赤字比率に係る赤字・黒字の構成分析!C$40="",NA(),連結実質赤字比率に係る赤字・黒字の構成分析!C$40)</f>
        <v>生活排水処理事業</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c r="A31" s="160" t="str">
        <f>IF(連結実質赤字比率に係る赤字・黒字の構成分析!C$39="",NA(),連結実質赤字比率に係る赤字・黒字の構成分析!C$39)</f>
        <v>国民健康保険診療施設</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0.17</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0.09</v>
      </c>
    </row>
    <row r="32" spans="1:11">
      <c r="A32" s="160" t="str">
        <f>IF(連結実質赤字比率に係る赤字・黒字の構成分析!C$38="",NA(),連結実質赤字比率に係る赤字・黒字の構成分析!C$38)</f>
        <v>国民健康保険</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1.54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0.64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0.09</v>
      </c>
    </row>
    <row r="33" spans="1:16">
      <c r="A33" s="160" t="str">
        <f>IF(連結実質赤字比率に係る赤字・黒字の構成分析!C$37="",NA(),連結実質赤字比率に係る赤字・黒字の構成分析!C$37)</f>
        <v>公共下水道事業</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7.0000000000000007E-2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7.0000000000000007E-2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0.11</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6.46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7.36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1.78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4.72</v>
      </c>
    </row>
    <row r="35" spans="1:16">
      <c r="A35" s="160" t="str">
        <f>IF(連結実質赤字比率に係る赤字・黒字の構成分析!C$35="",NA(),連結実質赤字比率に係る赤字・黒字の構成分析!C$35)</f>
        <v>水道事業</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8.32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9.1999999999999993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9.42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10.16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10.33</v>
      </c>
    </row>
    <row r="36" spans="1:16">
      <c r="A36" s="160" t="str">
        <f>IF(連結実質赤字比率に係る赤字・黒字の構成分析!C$34="",NA(),連結実質赤字比率に係る赤字・黒字の構成分析!C$34)</f>
        <v>病院事業</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14.15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17.46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17.899999999999999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16.940000000000001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15.98</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1252</v>
      </c>
      <c r="E42" s="161"/>
      <c r="F42" s="161"/>
      <c r="G42" s="161">
        <f>'実質公債費比率（分子）の構造'!L$52</f>
        <v>1343</v>
      </c>
      <c r="H42" s="161"/>
      <c r="I42" s="161"/>
      <c r="J42" s="161">
        <f>'実質公債費比率（分子）の構造'!M$52</f>
        <v>1282</v>
      </c>
      <c r="K42" s="161"/>
      <c r="L42" s="161"/>
      <c r="M42" s="161">
        <f>'実質公債費比率（分子）の構造'!N$52</f>
        <v>1283</v>
      </c>
      <c r="N42" s="161"/>
      <c r="O42" s="161"/>
      <c r="P42" s="161">
        <f>'実質公債費比率（分子）の構造'!O$52</f>
        <v>1358</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3</v>
      </c>
      <c r="C44" s="161"/>
      <c r="D44" s="161"/>
      <c r="E44" s="161">
        <f>'実質公債費比率（分子）の構造'!L$50</f>
        <v>3</v>
      </c>
      <c r="F44" s="161"/>
      <c r="G44" s="161"/>
      <c r="H44" s="161">
        <f>'実質公債費比率（分子）の構造'!M$50</f>
        <v>3</v>
      </c>
      <c r="I44" s="161"/>
      <c r="J44" s="161"/>
      <c r="K44" s="161">
        <f>'実質公債費比率（分子）の構造'!N$50</f>
        <v>2</v>
      </c>
      <c r="L44" s="161"/>
      <c r="M44" s="161"/>
      <c r="N44" s="161">
        <f>'実質公債費比率（分子）の構造'!O$50</f>
        <v>2</v>
      </c>
      <c r="O44" s="161"/>
      <c r="P44" s="161"/>
    </row>
    <row r="45" spans="1:16">
      <c r="A45" s="161" t="s">
        <v>59</v>
      </c>
      <c r="B45" s="161">
        <f>'実質公債費比率（分子）の構造'!K$49</f>
        <v>13</v>
      </c>
      <c r="C45" s="161"/>
      <c r="D45" s="161"/>
      <c r="E45" s="161">
        <f>'実質公債費比率（分子）の構造'!L$49</f>
        <v>13</v>
      </c>
      <c r="F45" s="161"/>
      <c r="G45" s="161"/>
      <c r="H45" s="161">
        <f>'実質公債費比率（分子）の構造'!M$49</f>
        <v>13</v>
      </c>
      <c r="I45" s="161"/>
      <c r="J45" s="161"/>
      <c r="K45" s="161">
        <f>'実質公債費比率（分子）の構造'!N$49</f>
        <v>10</v>
      </c>
      <c r="L45" s="161"/>
      <c r="M45" s="161"/>
      <c r="N45" s="161">
        <f>'実質公債費比率（分子）の構造'!O$49</f>
        <v>0</v>
      </c>
      <c r="O45" s="161"/>
      <c r="P45" s="161"/>
    </row>
    <row r="46" spans="1:16">
      <c r="A46" s="161" t="s">
        <v>60</v>
      </c>
      <c r="B46" s="161">
        <f>'実質公債費比率（分子）の構造'!K$48</f>
        <v>462</v>
      </c>
      <c r="C46" s="161"/>
      <c r="D46" s="161"/>
      <c r="E46" s="161">
        <f>'実質公債費比率（分子）の構造'!L$48</f>
        <v>453</v>
      </c>
      <c r="F46" s="161"/>
      <c r="G46" s="161"/>
      <c r="H46" s="161">
        <f>'実質公債費比率（分子）の構造'!M$48</f>
        <v>445</v>
      </c>
      <c r="I46" s="161"/>
      <c r="J46" s="161"/>
      <c r="K46" s="161">
        <f>'実質公債費比率（分子）の構造'!N$48</f>
        <v>433</v>
      </c>
      <c r="L46" s="161"/>
      <c r="M46" s="161"/>
      <c r="N46" s="161">
        <f>'実質公債費比率（分子）の構造'!O$48</f>
        <v>449</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1359</v>
      </c>
      <c r="C49" s="161"/>
      <c r="D49" s="161"/>
      <c r="E49" s="161">
        <f>'実質公債費比率（分子）の構造'!L$45</f>
        <v>1348</v>
      </c>
      <c r="F49" s="161"/>
      <c r="G49" s="161"/>
      <c r="H49" s="161">
        <f>'実質公債費比率（分子）の構造'!M$45</f>
        <v>1406</v>
      </c>
      <c r="I49" s="161"/>
      <c r="J49" s="161"/>
      <c r="K49" s="161">
        <f>'実質公債費比率（分子）の構造'!N$45</f>
        <v>1455</v>
      </c>
      <c r="L49" s="161"/>
      <c r="M49" s="161"/>
      <c r="N49" s="161">
        <f>'実質公債費比率（分子）の構造'!O$45</f>
        <v>1566</v>
      </c>
      <c r="O49" s="161"/>
      <c r="P49" s="161"/>
    </row>
    <row r="50" spans="1:16">
      <c r="A50" s="161" t="s">
        <v>64</v>
      </c>
      <c r="B50" s="161" t="e">
        <f>NA()</f>
        <v>#N/A</v>
      </c>
      <c r="C50" s="161">
        <f>IF(ISNUMBER('実質公債費比率（分子）の構造'!K$53),'実質公債費比率（分子）の構造'!K$53,NA())</f>
        <v>585</v>
      </c>
      <c r="D50" s="161" t="e">
        <f>NA()</f>
        <v>#N/A</v>
      </c>
      <c r="E50" s="161" t="e">
        <f>NA()</f>
        <v>#N/A</v>
      </c>
      <c r="F50" s="161">
        <f>IF(ISNUMBER('実質公債費比率（分子）の構造'!L$53),'実質公債費比率（分子）の構造'!L$53,NA())</f>
        <v>474</v>
      </c>
      <c r="G50" s="161" t="e">
        <f>NA()</f>
        <v>#N/A</v>
      </c>
      <c r="H50" s="161" t="e">
        <f>NA()</f>
        <v>#N/A</v>
      </c>
      <c r="I50" s="161">
        <f>IF(ISNUMBER('実質公債費比率（分子）の構造'!M$53),'実質公債費比率（分子）の構造'!M$53,NA())</f>
        <v>585</v>
      </c>
      <c r="J50" s="161" t="e">
        <f>NA()</f>
        <v>#N/A</v>
      </c>
      <c r="K50" s="161" t="e">
        <f>NA()</f>
        <v>#N/A</v>
      </c>
      <c r="L50" s="161">
        <f>IF(ISNUMBER('実質公債費比率（分子）の構造'!N$53),'実質公債費比率（分子）の構造'!N$53,NA())</f>
        <v>617</v>
      </c>
      <c r="M50" s="161" t="e">
        <f>NA()</f>
        <v>#N/A</v>
      </c>
      <c r="N50" s="161" t="e">
        <f>NA()</f>
        <v>#N/A</v>
      </c>
      <c r="O50" s="161">
        <f>IF(ISNUMBER('実質公債費比率（分子）の構造'!O$53),'実質公債費比率（分子）の構造'!O$53,NA())</f>
        <v>659</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12874</v>
      </c>
      <c r="E56" s="160"/>
      <c r="F56" s="160"/>
      <c r="G56" s="160">
        <f>'将来負担比率（分子）の構造'!J$52</f>
        <v>12695</v>
      </c>
      <c r="H56" s="160"/>
      <c r="I56" s="160"/>
      <c r="J56" s="160">
        <f>'将来負担比率（分子）の構造'!K$52</f>
        <v>12690</v>
      </c>
      <c r="K56" s="160"/>
      <c r="L56" s="160"/>
      <c r="M56" s="160">
        <f>'将来負担比率（分子）の構造'!L$52</f>
        <v>13089</v>
      </c>
      <c r="N56" s="160"/>
      <c r="O56" s="160"/>
      <c r="P56" s="160">
        <f>'将来負担比率（分子）の構造'!M$52</f>
        <v>12914</v>
      </c>
    </row>
    <row r="57" spans="1:16">
      <c r="A57" s="160" t="s">
        <v>36</v>
      </c>
      <c r="B57" s="160"/>
      <c r="C57" s="160"/>
      <c r="D57" s="160">
        <f>'将来負担比率（分子）の構造'!I$51</f>
        <v>432</v>
      </c>
      <c r="E57" s="160"/>
      <c r="F57" s="160"/>
      <c r="G57" s="160">
        <f>'将来負担比率（分子）の構造'!J$51</f>
        <v>950</v>
      </c>
      <c r="H57" s="160"/>
      <c r="I57" s="160"/>
      <c r="J57" s="160">
        <f>'将来負担比率（分子）の構造'!K$51</f>
        <v>904</v>
      </c>
      <c r="K57" s="160"/>
      <c r="L57" s="160"/>
      <c r="M57" s="160">
        <f>'将来負担比率（分子）の構造'!L$51</f>
        <v>856</v>
      </c>
      <c r="N57" s="160"/>
      <c r="O57" s="160"/>
      <c r="P57" s="160">
        <f>'将来負担比率（分子）の構造'!M$51</f>
        <v>816</v>
      </c>
    </row>
    <row r="58" spans="1:16">
      <c r="A58" s="160" t="s">
        <v>35</v>
      </c>
      <c r="B58" s="160"/>
      <c r="C58" s="160"/>
      <c r="D58" s="160">
        <f>'将来負担比率（分子）の構造'!I$50</f>
        <v>4330</v>
      </c>
      <c r="E58" s="160"/>
      <c r="F58" s="160"/>
      <c r="G58" s="160">
        <f>'将来負担比率（分子）の構造'!J$50</f>
        <v>4612</v>
      </c>
      <c r="H58" s="160"/>
      <c r="I58" s="160"/>
      <c r="J58" s="160">
        <f>'将来負担比率（分子）の構造'!K$50</f>
        <v>5172</v>
      </c>
      <c r="K58" s="160"/>
      <c r="L58" s="160"/>
      <c r="M58" s="160">
        <f>'将来負担比率（分子）の構造'!L$50</f>
        <v>5287</v>
      </c>
      <c r="N58" s="160"/>
      <c r="O58" s="160"/>
      <c r="P58" s="160">
        <f>'将来負担比率（分子）の構造'!M$50</f>
        <v>5329</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1006</v>
      </c>
      <c r="C62" s="160"/>
      <c r="D62" s="160"/>
      <c r="E62" s="160">
        <f>'将来負担比率（分子）の構造'!J$45</f>
        <v>811</v>
      </c>
      <c r="F62" s="160"/>
      <c r="G62" s="160"/>
      <c r="H62" s="160">
        <f>'将来負担比率（分子）の構造'!K$45</f>
        <v>766</v>
      </c>
      <c r="I62" s="160"/>
      <c r="J62" s="160"/>
      <c r="K62" s="160">
        <f>'将来負担比率（分子）の構造'!L$45</f>
        <v>775</v>
      </c>
      <c r="L62" s="160"/>
      <c r="M62" s="160"/>
      <c r="N62" s="160">
        <f>'将来負担比率（分子）の構造'!M$45</f>
        <v>732</v>
      </c>
      <c r="O62" s="160"/>
      <c r="P62" s="160"/>
    </row>
    <row r="63" spans="1:16">
      <c r="A63" s="160" t="s">
        <v>28</v>
      </c>
      <c r="B63" s="160">
        <f>'将来負担比率（分子）の構造'!I$44</f>
        <v>56</v>
      </c>
      <c r="C63" s="160"/>
      <c r="D63" s="160"/>
      <c r="E63" s="160">
        <f>'将来負担比率（分子）の構造'!J$44</f>
        <v>43</v>
      </c>
      <c r="F63" s="160"/>
      <c r="G63" s="160"/>
      <c r="H63" s="160">
        <f>'将来負担比率（分子）の構造'!K$44</f>
        <v>29</v>
      </c>
      <c r="I63" s="160"/>
      <c r="J63" s="160"/>
      <c r="K63" s="160">
        <f>'将来負担比率（分子）の構造'!L$44</f>
        <v>18</v>
      </c>
      <c r="L63" s="160"/>
      <c r="M63" s="160"/>
      <c r="N63" s="160">
        <f>'将来負担比率（分子）の構造'!M$44</f>
        <v>16</v>
      </c>
      <c r="O63" s="160"/>
      <c r="P63" s="160"/>
    </row>
    <row r="64" spans="1:16">
      <c r="A64" s="160" t="s">
        <v>27</v>
      </c>
      <c r="B64" s="160">
        <f>'将来負担比率（分子）の構造'!I$43</f>
        <v>6475</v>
      </c>
      <c r="C64" s="160"/>
      <c r="D64" s="160"/>
      <c r="E64" s="160">
        <f>'将来負担比率（分子）の構造'!J$43</f>
        <v>6093</v>
      </c>
      <c r="F64" s="160"/>
      <c r="G64" s="160"/>
      <c r="H64" s="160">
        <f>'将来負担比率（分子）の構造'!K$43</f>
        <v>5839</v>
      </c>
      <c r="I64" s="160"/>
      <c r="J64" s="160"/>
      <c r="K64" s="160">
        <f>'将来負担比率（分子）の構造'!L$43</f>
        <v>5577</v>
      </c>
      <c r="L64" s="160"/>
      <c r="M64" s="160"/>
      <c r="N64" s="160">
        <f>'将来負担比率（分子）の構造'!M$43</f>
        <v>5288</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13280</v>
      </c>
      <c r="C66" s="160"/>
      <c r="D66" s="160"/>
      <c r="E66" s="160">
        <f>'将来負担比率（分子）の構造'!J$41</f>
        <v>14496</v>
      </c>
      <c r="F66" s="160"/>
      <c r="G66" s="160"/>
      <c r="H66" s="160">
        <f>'将来負担比率（分子）の構造'!K$41</f>
        <v>14574</v>
      </c>
      <c r="I66" s="160"/>
      <c r="J66" s="160"/>
      <c r="K66" s="160">
        <f>'将来負担比率（分子）の構造'!L$41</f>
        <v>14712</v>
      </c>
      <c r="L66" s="160"/>
      <c r="M66" s="160"/>
      <c r="N66" s="160">
        <f>'将来負担比率（分子）の構造'!M$41</f>
        <v>14514</v>
      </c>
      <c r="O66" s="160"/>
      <c r="P66" s="160"/>
    </row>
    <row r="67" spans="1:16">
      <c r="A67" s="160" t="s">
        <v>68</v>
      </c>
      <c r="B67" s="160" t="e">
        <f>NA()</f>
        <v>#N/A</v>
      </c>
      <c r="C67" s="160">
        <f>IF(ISNUMBER('将来負担比率（分子）の構造'!I$53), IF('将来負担比率（分子）の構造'!I$53 &lt; 0, 0, '将来負担比率（分子）の構造'!I$53), NA())</f>
        <v>3182</v>
      </c>
      <c r="D67" s="160" t="e">
        <f>NA()</f>
        <v>#N/A</v>
      </c>
      <c r="E67" s="160" t="e">
        <f>NA()</f>
        <v>#N/A</v>
      </c>
      <c r="F67" s="160">
        <f>IF(ISNUMBER('将来負担比率（分子）の構造'!J$53), IF('将来負担比率（分子）の構造'!J$53 &lt; 0, 0, '将来負担比率（分子）の構造'!J$53), NA())</f>
        <v>3186</v>
      </c>
      <c r="G67" s="160" t="e">
        <f>NA()</f>
        <v>#N/A</v>
      </c>
      <c r="H67" s="160" t="e">
        <f>NA()</f>
        <v>#N/A</v>
      </c>
      <c r="I67" s="160">
        <f>IF(ISNUMBER('将来負担比率（分子）の構造'!K$53), IF('将来負担比率（分子）の構造'!K$53 &lt; 0, 0, '将来負担比率（分子）の構造'!K$53), NA())</f>
        <v>2443</v>
      </c>
      <c r="J67" s="160" t="e">
        <f>NA()</f>
        <v>#N/A</v>
      </c>
      <c r="K67" s="160" t="e">
        <f>NA()</f>
        <v>#N/A</v>
      </c>
      <c r="L67" s="160">
        <f>IF(ISNUMBER('将来負担比率（分子）の構造'!L$53), IF('将来負担比率（分子）の構造'!L$53 &lt; 0, 0, '将来負担比率（分子）の構造'!L$53), NA())</f>
        <v>1851</v>
      </c>
      <c r="M67" s="160" t="e">
        <f>NA()</f>
        <v>#N/A</v>
      </c>
      <c r="N67" s="160" t="e">
        <f>NA()</f>
        <v>#N/A</v>
      </c>
      <c r="O67" s="160">
        <f>IF(ISNUMBER('将来負担比率（分子）の構造'!M$53), IF('将来負担比率（分子）の構造'!M$53 &lt; 0, 0, '将来負担比率（分子）の構造'!M$53), NA())</f>
        <v>1491</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2219</v>
      </c>
      <c r="C72" s="164">
        <f>基金残高に係る経年分析!G55</f>
        <v>2371</v>
      </c>
      <c r="D72" s="164">
        <f>基金残高に係る経年分析!H55</f>
        <v>2398</v>
      </c>
    </row>
    <row r="73" spans="1:16">
      <c r="A73" s="163" t="s">
        <v>71</v>
      </c>
      <c r="B73" s="164">
        <f>基金残高に係る経年分析!F56</f>
        <v>853</v>
      </c>
      <c r="C73" s="164">
        <f>基金残高に係る経年分析!G56</f>
        <v>843</v>
      </c>
      <c r="D73" s="164">
        <f>基金残高に係る経年分析!H56</f>
        <v>801</v>
      </c>
    </row>
    <row r="74" spans="1:16">
      <c r="A74" s="163" t="s">
        <v>72</v>
      </c>
      <c r="B74" s="164">
        <f>基金残高に係る経年分析!F57</f>
        <v>3073</v>
      </c>
      <c r="C74" s="164">
        <f>基金残高に係る経年分析!G57</f>
        <v>3256</v>
      </c>
      <c r="D74" s="164">
        <f>基金残高に係る経年分析!H57</f>
        <v>3232</v>
      </c>
    </row>
  </sheetData>
  <sheetProtection algorithmName="SHA-512" hashValue="4A18kafkUn7X1YM5aqtlNdMbNhhGqobB+FGjAKi6sBNLSm99nm7iZETSZIeudfAzlQAqKetkwN/A51Rkialc/A==" saltValue="lYrkCHKS96KDfjHyrBX5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4"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218</v>
      </c>
      <c r="C5" s="646"/>
      <c r="D5" s="646"/>
      <c r="E5" s="646"/>
      <c r="F5" s="646"/>
      <c r="G5" s="646"/>
      <c r="H5" s="646"/>
      <c r="I5" s="646"/>
      <c r="J5" s="646"/>
      <c r="K5" s="646"/>
      <c r="L5" s="646"/>
      <c r="M5" s="646"/>
      <c r="N5" s="646"/>
      <c r="O5" s="646"/>
      <c r="P5" s="646"/>
      <c r="Q5" s="647"/>
      <c r="R5" s="648">
        <v>1433653</v>
      </c>
      <c r="S5" s="649"/>
      <c r="T5" s="649"/>
      <c r="U5" s="649"/>
      <c r="V5" s="649"/>
      <c r="W5" s="649"/>
      <c r="X5" s="649"/>
      <c r="Y5" s="650"/>
      <c r="Z5" s="651">
        <v>12.4</v>
      </c>
      <c r="AA5" s="651"/>
      <c r="AB5" s="651"/>
      <c r="AC5" s="651"/>
      <c r="AD5" s="652">
        <v>1433653</v>
      </c>
      <c r="AE5" s="652"/>
      <c r="AF5" s="652"/>
      <c r="AG5" s="652"/>
      <c r="AH5" s="652"/>
      <c r="AI5" s="652"/>
      <c r="AJ5" s="652"/>
      <c r="AK5" s="652"/>
      <c r="AL5" s="653">
        <v>22.1</v>
      </c>
      <c r="AM5" s="654"/>
      <c r="AN5" s="654"/>
      <c r="AO5" s="655"/>
      <c r="AP5" s="645" t="s">
        <v>219</v>
      </c>
      <c r="AQ5" s="646"/>
      <c r="AR5" s="646"/>
      <c r="AS5" s="646"/>
      <c r="AT5" s="646"/>
      <c r="AU5" s="646"/>
      <c r="AV5" s="646"/>
      <c r="AW5" s="646"/>
      <c r="AX5" s="646"/>
      <c r="AY5" s="646"/>
      <c r="AZ5" s="646"/>
      <c r="BA5" s="646"/>
      <c r="BB5" s="646"/>
      <c r="BC5" s="646"/>
      <c r="BD5" s="646"/>
      <c r="BE5" s="646"/>
      <c r="BF5" s="647"/>
      <c r="BG5" s="659">
        <v>1433653</v>
      </c>
      <c r="BH5" s="660"/>
      <c r="BI5" s="660"/>
      <c r="BJ5" s="660"/>
      <c r="BK5" s="660"/>
      <c r="BL5" s="660"/>
      <c r="BM5" s="660"/>
      <c r="BN5" s="661"/>
      <c r="BO5" s="662">
        <v>100</v>
      </c>
      <c r="BP5" s="662"/>
      <c r="BQ5" s="662"/>
      <c r="BR5" s="662"/>
      <c r="BS5" s="663" t="s">
        <v>120</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212</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c r="B6" s="656" t="s">
        <v>223</v>
      </c>
      <c r="C6" s="657"/>
      <c r="D6" s="657"/>
      <c r="E6" s="657"/>
      <c r="F6" s="657"/>
      <c r="G6" s="657"/>
      <c r="H6" s="657"/>
      <c r="I6" s="657"/>
      <c r="J6" s="657"/>
      <c r="K6" s="657"/>
      <c r="L6" s="657"/>
      <c r="M6" s="657"/>
      <c r="N6" s="657"/>
      <c r="O6" s="657"/>
      <c r="P6" s="657"/>
      <c r="Q6" s="658"/>
      <c r="R6" s="659">
        <v>115767</v>
      </c>
      <c r="S6" s="660"/>
      <c r="T6" s="660"/>
      <c r="U6" s="660"/>
      <c r="V6" s="660"/>
      <c r="W6" s="660"/>
      <c r="X6" s="660"/>
      <c r="Y6" s="661"/>
      <c r="Z6" s="662">
        <v>1</v>
      </c>
      <c r="AA6" s="662"/>
      <c r="AB6" s="662"/>
      <c r="AC6" s="662"/>
      <c r="AD6" s="663">
        <v>115767</v>
      </c>
      <c r="AE6" s="663"/>
      <c r="AF6" s="663"/>
      <c r="AG6" s="663"/>
      <c r="AH6" s="663"/>
      <c r="AI6" s="663"/>
      <c r="AJ6" s="663"/>
      <c r="AK6" s="663"/>
      <c r="AL6" s="664">
        <v>1.8</v>
      </c>
      <c r="AM6" s="665"/>
      <c r="AN6" s="665"/>
      <c r="AO6" s="666"/>
      <c r="AP6" s="656" t="s">
        <v>224</v>
      </c>
      <c r="AQ6" s="657"/>
      <c r="AR6" s="657"/>
      <c r="AS6" s="657"/>
      <c r="AT6" s="657"/>
      <c r="AU6" s="657"/>
      <c r="AV6" s="657"/>
      <c r="AW6" s="657"/>
      <c r="AX6" s="657"/>
      <c r="AY6" s="657"/>
      <c r="AZ6" s="657"/>
      <c r="BA6" s="657"/>
      <c r="BB6" s="657"/>
      <c r="BC6" s="657"/>
      <c r="BD6" s="657"/>
      <c r="BE6" s="657"/>
      <c r="BF6" s="658"/>
      <c r="BG6" s="659">
        <v>1433653</v>
      </c>
      <c r="BH6" s="660"/>
      <c r="BI6" s="660"/>
      <c r="BJ6" s="660"/>
      <c r="BK6" s="660"/>
      <c r="BL6" s="660"/>
      <c r="BM6" s="660"/>
      <c r="BN6" s="661"/>
      <c r="BO6" s="662">
        <v>100</v>
      </c>
      <c r="BP6" s="662"/>
      <c r="BQ6" s="662"/>
      <c r="BR6" s="662"/>
      <c r="BS6" s="663" t="s">
        <v>120</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107936</v>
      </c>
      <c r="CS6" s="660"/>
      <c r="CT6" s="660"/>
      <c r="CU6" s="660"/>
      <c r="CV6" s="660"/>
      <c r="CW6" s="660"/>
      <c r="CX6" s="660"/>
      <c r="CY6" s="661"/>
      <c r="CZ6" s="653">
        <v>1</v>
      </c>
      <c r="DA6" s="654"/>
      <c r="DB6" s="654"/>
      <c r="DC6" s="673"/>
      <c r="DD6" s="668" t="s">
        <v>226</v>
      </c>
      <c r="DE6" s="660"/>
      <c r="DF6" s="660"/>
      <c r="DG6" s="660"/>
      <c r="DH6" s="660"/>
      <c r="DI6" s="660"/>
      <c r="DJ6" s="660"/>
      <c r="DK6" s="660"/>
      <c r="DL6" s="660"/>
      <c r="DM6" s="660"/>
      <c r="DN6" s="660"/>
      <c r="DO6" s="660"/>
      <c r="DP6" s="661"/>
      <c r="DQ6" s="668">
        <v>107936</v>
      </c>
      <c r="DR6" s="660"/>
      <c r="DS6" s="660"/>
      <c r="DT6" s="660"/>
      <c r="DU6" s="660"/>
      <c r="DV6" s="660"/>
      <c r="DW6" s="660"/>
      <c r="DX6" s="660"/>
      <c r="DY6" s="660"/>
      <c r="DZ6" s="660"/>
      <c r="EA6" s="660"/>
      <c r="EB6" s="660"/>
      <c r="EC6" s="669"/>
    </row>
    <row r="7" spans="2:143" ht="11.25" customHeight="1">
      <c r="B7" s="656" t="s">
        <v>227</v>
      </c>
      <c r="C7" s="657"/>
      <c r="D7" s="657"/>
      <c r="E7" s="657"/>
      <c r="F7" s="657"/>
      <c r="G7" s="657"/>
      <c r="H7" s="657"/>
      <c r="I7" s="657"/>
      <c r="J7" s="657"/>
      <c r="K7" s="657"/>
      <c r="L7" s="657"/>
      <c r="M7" s="657"/>
      <c r="N7" s="657"/>
      <c r="O7" s="657"/>
      <c r="P7" s="657"/>
      <c r="Q7" s="658"/>
      <c r="R7" s="659">
        <v>1703</v>
      </c>
      <c r="S7" s="660"/>
      <c r="T7" s="660"/>
      <c r="U7" s="660"/>
      <c r="V7" s="660"/>
      <c r="W7" s="660"/>
      <c r="X7" s="660"/>
      <c r="Y7" s="661"/>
      <c r="Z7" s="662">
        <v>0</v>
      </c>
      <c r="AA7" s="662"/>
      <c r="AB7" s="662"/>
      <c r="AC7" s="662"/>
      <c r="AD7" s="663">
        <v>1703</v>
      </c>
      <c r="AE7" s="663"/>
      <c r="AF7" s="663"/>
      <c r="AG7" s="663"/>
      <c r="AH7" s="663"/>
      <c r="AI7" s="663"/>
      <c r="AJ7" s="663"/>
      <c r="AK7" s="663"/>
      <c r="AL7" s="664">
        <v>0</v>
      </c>
      <c r="AM7" s="665"/>
      <c r="AN7" s="665"/>
      <c r="AO7" s="666"/>
      <c r="AP7" s="656" t="s">
        <v>228</v>
      </c>
      <c r="AQ7" s="657"/>
      <c r="AR7" s="657"/>
      <c r="AS7" s="657"/>
      <c r="AT7" s="657"/>
      <c r="AU7" s="657"/>
      <c r="AV7" s="657"/>
      <c r="AW7" s="657"/>
      <c r="AX7" s="657"/>
      <c r="AY7" s="657"/>
      <c r="AZ7" s="657"/>
      <c r="BA7" s="657"/>
      <c r="BB7" s="657"/>
      <c r="BC7" s="657"/>
      <c r="BD7" s="657"/>
      <c r="BE7" s="657"/>
      <c r="BF7" s="658"/>
      <c r="BG7" s="659">
        <v>587857</v>
      </c>
      <c r="BH7" s="660"/>
      <c r="BI7" s="660"/>
      <c r="BJ7" s="660"/>
      <c r="BK7" s="660"/>
      <c r="BL7" s="660"/>
      <c r="BM7" s="660"/>
      <c r="BN7" s="661"/>
      <c r="BO7" s="662">
        <v>41</v>
      </c>
      <c r="BP7" s="662"/>
      <c r="BQ7" s="662"/>
      <c r="BR7" s="662"/>
      <c r="BS7" s="663" t="s">
        <v>120</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1254030</v>
      </c>
      <c r="CS7" s="660"/>
      <c r="CT7" s="660"/>
      <c r="CU7" s="660"/>
      <c r="CV7" s="660"/>
      <c r="CW7" s="660"/>
      <c r="CX7" s="660"/>
      <c r="CY7" s="661"/>
      <c r="CZ7" s="662">
        <v>11.2</v>
      </c>
      <c r="DA7" s="662"/>
      <c r="DB7" s="662"/>
      <c r="DC7" s="662"/>
      <c r="DD7" s="668">
        <v>46993</v>
      </c>
      <c r="DE7" s="660"/>
      <c r="DF7" s="660"/>
      <c r="DG7" s="660"/>
      <c r="DH7" s="660"/>
      <c r="DI7" s="660"/>
      <c r="DJ7" s="660"/>
      <c r="DK7" s="660"/>
      <c r="DL7" s="660"/>
      <c r="DM7" s="660"/>
      <c r="DN7" s="660"/>
      <c r="DO7" s="660"/>
      <c r="DP7" s="661"/>
      <c r="DQ7" s="668">
        <v>1045885</v>
      </c>
      <c r="DR7" s="660"/>
      <c r="DS7" s="660"/>
      <c r="DT7" s="660"/>
      <c r="DU7" s="660"/>
      <c r="DV7" s="660"/>
      <c r="DW7" s="660"/>
      <c r="DX7" s="660"/>
      <c r="DY7" s="660"/>
      <c r="DZ7" s="660"/>
      <c r="EA7" s="660"/>
      <c r="EB7" s="660"/>
      <c r="EC7" s="669"/>
    </row>
    <row r="8" spans="2:143" ht="11.25" customHeight="1">
      <c r="B8" s="656" t="s">
        <v>230</v>
      </c>
      <c r="C8" s="657"/>
      <c r="D8" s="657"/>
      <c r="E8" s="657"/>
      <c r="F8" s="657"/>
      <c r="G8" s="657"/>
      <c r="H8" s="657"/>
      <c r="I8" s="657"/>
      <c r="J8" s="657"/>
      <c r="K8" s="657"/>
      <c r="L8" s="657"/>
      <c r="M8" s="657"/>
      <c r="N8" s="657"/>
      <c r="O8" s="657"/>
      <c r="P8" s="657"/>
      <c r="Q8" s="658"/>
      <c r="R8" s="659">
        <v>2271</v>
      </c>
      <c r="S8" s="660"/>
      <c r="T8" s="660"/>
      <c r="U8" s="660"/>
      <c r="V8" s="660"/>
      <c r="W8" s="660"/>
      <c r="X8" s="660"/>
      <c r="Y8" s="661"/>
      <c r="Z8" s="662">
        <v>0</v>
      </c>
      <c r="AA8" s="662"/>
      <c r="AB8" s="662"/>
      <c r="AC8" s="662"/>
      <c r="AD8" s="663">
        <v>2271</v>
      </c>
      <c r="AE8" s="663"/>
      <c r="AF8" s="663"/>
      <c r="AG8" s="663"/>
      <c r="AH8" s="663"/>
      <c r="AI8" s="663"/>
      <c r="AJ8" s="663"/>
      <c r="AK8" s="663"/>
      <c r="AL8" s="664">
        <v>0</v>
      </c>
      <c r="AM8" s="665"/>
      <c r="AN8" s="665"/>
      <c r="AO8" s="666"/>
      <c r="AP8" s="656" t="s">
        <v>231</v>
      </c>
      <c r="AQ8" s="657"/>
      <c r="AR8" s="657"/>
      <c r="AS8" s="657"/>
      <c r="AT8" s="657"/>
      <c r="AU8" s="657"/>
      <c r="AV8" s="657"/>
      <c r="AW8" s="657"/>
      <c r="AX8" s="657"/>
      <c r="AY8" s="657"/>
      <c r="AZ8" s="657"/>
      <c r="BA8" s="657"/>
      <c r="BB8" s="657"/>
      <c r="BC8" s="657"/>
      <c r="BD8" s="657"/>
      <c r="BE8" s="657"/>
      <c r="BF8" s="658"/>
      <c r="BG8" s="659">
        <v>26235</v>
      </c>
      <c r="BH8" s="660"/>
      <c r="BI8" s="660"/>
      <c r="BJ8" s="660"/>
      <c r="BK8" s="660"/>
      <c r="BL8" s="660"/>
      <c r="BM8" s="660"/>
      <c r="BN8" s="661"/>
      <c r="BO8" s="662">
        <v>1.8</v>
      </c>
      <c r="BP8" s="662"/>
      <c r="BQ8" s="662"/>
      <c r="BR8" s="662"/>
      <c r="BS8" s="668" t="s">
        <v>120</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2634833</v>
      </c>
      <c r="CS8" s="660"/>
      <c r="CT8" s="660"/>
      <c r="CU8" s="660"/>
      <c r="CV8" s="660"/>
      <c r="CW8" s="660"/>
      <c r="CX8" s="660"/>
      <c r="CY8" s="661"/>
      <c r="CZ8" s="662">
        <v>23.5</v>
      </c>
      <c r="DA8" s="662"/>
      <c r="DB8" s="662"/>
      <c r="DC8" s="662"/>
      <c r="DD8" s="668">
        <v>9433</v>
      </c>
      <c r="DE8" s="660"/>
      <c r="DF8" s="660"/>
      <c r="DG8" s="660"/>
      <c r="DH8" s="660"/>
      <c r="DI8" s="660"/>
      <c r="DJ8" s="660"/>
      <c r="DK8" s="660"/>
      <c r="DL8" s="660"/>
      <c r="DM8" s="660"/>
      <c r="DN8" s="660"/>
      <c r="DO8" s="660"/>
      <c r="DP8" s="661"/>
      <c r="DQ8" s="668">
        <v>1512525</v>
      </c>
      <c r="DR8" s="660"/>
      <c r="DS8" s="660"/>
      <c r="DT8" s="660"/>
      <c r="DU8" s="660"/>
      <c r="DV8" s="660"/>
      <c r="DW8" s="660"/>
      <c r="DX8" s="660"/>
      <c r="DY8" s="660"/>
      <c r="DZ8" s="660"/>
      <c r="EA8" s="660"/>
      <c r="EB8" s="660"/>
      <c r="EC8" s="669"/>
    </row>
    <row r="9" spans="2:143" ht="11.25" customHeight="1">
      <c r="B9" s="656" t="s">
        <v>233</v>
      </c>
      <c r="C9" s="657"/>
      <c r="D9" s="657"/>
      <c r="E9" s="657"/>
      <c r="F9" s="657"/>
      <c r="G9" s="657"/>
      <c r="H9" s="657"/>
      <c r="I9" s="657"/>
      <c r="J9" s="657"/>
      <c r="K9" s="657"/>
      <c r="L9" s="657"/>
      <c r="M9" s="657"/>
      <c r="N9" s="657"/>
      <c r="O9" s="657"/>
      <c r="P9" s="657"/>
      <c r="Q9" s="658"/>
      <c r="R9" s="659">
        <v>2469</v>
      </c>
      <c r="S9" s="660"/>
      <c r="T9" s="660"/>
      <c r="U9" s="660"/>
      <c r="V9" s="660"/>
      <c r="W9" s="660"/>
      <c r="X9" s="660"/>
      <c r="Y9" s="661"/>
      <c r="Z9" s="662">
        <v>0</v>
      </c>
      <c r="AA9" s="662"/>
      <c r="AB9" s="662"/>
      <c r="AC9" s="662"/>
      <c r="AD9" s="663">
        <v>2469</v>
      </c>
      <c r="AE9" s="663"/>
      <c r="AF9" s="663"/>
      <c r="AG9" s="663"/>
      <c r="AH9" s="663"/>
      <c r="AI9" s="663"/>
      <c r="AJ9" s="663"/>
      <c r="AK9" s="663"/>
      <c r="AL9" s="664">
        <v>0</v>
      </c>
      <c r="AM9" s="665"/>
      <c r="AN9" s="665"/>
      <c r="AO9" s="666"/>
      <c r="AP9" s="656" t="s">
        <v>234</v>
      </c>
      <c r="AQ9" s="657"/>
      <c r="AR9" s="657"/>
      <c r="AS9" s="657"/>
      <c r="AT9" s="657"/>
      <c r="AU9" s="657"/>
      <c r="AV9" s="657"/>
      <c r="AW9" s="657"/>
      <c r="AX9" s="657"/>
      <c r="AY9" s="657"/>
      <c r="AZ9" s="657"/>
      <c r="BA9" s="657"/>
      <c r="BB9" s="657"/>
      <c r="BC9" s="657"/>
      <c r="BD9" s="657"/>
      <c r="BE9" s="657"/>
      <c r="BF9" s="658"/>
      <c r="BG9" s="659">
        <v>495978</v>
      </c>
      <c r="BH9" s="660"/>
      <c r="BI9" s="660"/>
      <c r="BJ9" s="660"/>
      <c r="BK9" s="660"/>
      <c r="BL9" s="660"/>
      <c r="BM9" s="660"/>
      <c r="BN9" s="661"/>
      <c r="BO9" s="662">
        <v>34.6</v>
      </c>
      <c r="BP9" s="662"/>
      <c r="BQ9" s="662"/>
      <c r="BR9" s="662"/>
      <c r="BS9" s="668" t="s">
        <v>226</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1311481</v>
      </c>
      <c r="CS9" s="660"/>
      <c r="CT9" s="660"/>
      <c r="CU9" s="660"/>
      <c r="CV9" s="660"/>
      <c r="CW9" s="660"/>
      <c r="CX9" s="660"/>
      <c r="CY9" s="661"/>
      <c r="CZ9" s="662">
        <v>11.7</v>
      </c>
      <c r="DA9" s="662"/>
      <c r="DB9" s="662"/>
      <c r="DC9" s="662"/>
      <c r="DD9" s="668">
        <v>442885</v>
      </c>
      <c r="DE9" s="660"/>
      <c r="DF9" s="660"/>
      <c r="DG9" s="660"/>
      <c r="DH9" s="660"/>
      <c r="DI9" s="660"/>
      <c r="DJ9" s="660"/>
      <c r="DK9" s="660"/>
      <c r="DL9" s="660"/>
      <c r="DM9" s="660"/>
      <c r="DN9" s="660"/>
      <c r="DO9" s="660"/>
      <c r="DP9" s="661"/>
      <c r="DQ9" s="668">
        <v>847246</v>
      </c>
      <c r="DR9" s="660"/>
      <c r="DS9" s="660"/>
      <c r="DT9" s="660"/>
      <c r="DU9" s="660"/>
      <c r="DV9" s="660"/>
      <c r="DW9" s="660"/>
      <c r="DX9" s="660"/>
      <c r="DY9" s="660"/>
      <c r="DZ9" s="660"/>
      <c r="EA9" s="660"/>
      <c r="EB9" s="660"/>
      <c r="EC9" s="669"/>
    </row>
    <row r="10" spans="2:143" ht="11.25" customHeight="1">
      <c r="B10" s="656" t="s">
        <v>236</v>
      </c>
      <c r="C10" s="657"/>
      <c r="D10" s="657"/>
      <c r="E10" s="657"/>
      <c r="F10" s="657"/>
      <c r="G10" s="657"/>
      <c r="H10" s="657"/>
      <c r="I10" s="657"/>
      <c r="J10" s="657"/>
      <c r="K10" s="657"/>
      <c r="L10" s="657"/>
      <c r="M10" s="657"/>
      <c r="N10" s="657"/>
      <c r="O10" s="657"/>
      <c r="P10" s="657"/>
      <c r="Q10" s="658"/>
      <c r="R10" s="659" t="s">
        <v>120</v>
      </c>
      <c r="S10" s="660"/>
      <c r="T10" s="660"/>
      <c r="U10" s="660"/>
      <c r="V10" s="660"/>
      <c r="W10" s="660"/>
      <c r="X10" s="660"/>
      <c r="Y10" s="661"/>
      <c r="Z10" s="662" t="s">
        <v>226</v>
      </c>
      <c r="AA10" s="662"/>
      <c r="AB10" s="662"/>
      <c r="AC10" s="662"/>
      <c r="AD10" s="663" t="s">
        <v>120</v>
      </c>
      <c r="AE10" s="663"/>
      <c r="AF10" s="663"/>
      <c r="AG10" s="663"/>
      <c r="AH10" s="663"/>
      <c r="AI10" s="663"/>
      <c r="AJ10" s="663"/>
      <c r="AK10" s="663"/>
      <c r="AL10" s="664" t="s">
        <v>120</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27557</v>
      </c>
      <c r="BH10" s="660"/>
      <c r="BI10" s="660"/>
      <c r="BJ10" s="660"/>
      <c r="BK10" s="660"/>
      <c r="BL10" s="660"/>
      <c r="BM10" s="660"/>
      <c r="BN10" s="661"/>
      <c r="BO10" s="662">
        <v>1.9</v>
      </c>
      <c r="BP10" s="662"/>
      <c r="BQ10" s="662"/>
      <c r="BR10" s="662"/>
      <c r="BS10" s="668" t="s">
        <v>226</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v>9025</v>
      </c>
      <c r="CS10" s="660"/>
      <c r="CT10" s="660"/>
      <c r="CU10" s="660"/>
      <c r="CV10" s="660"/>
      <c r="CW10" s="660"/>
      <c r="CX10" s="660"/>
      <c r="CY10" s="661"/>
      <c r="CZ10" s="662">
        <v>0.1</v>
      </c>
      <c r="DA10" s="662"/>
      <c r="DB10" s="662"/>
      <c r="DC10" s="662"/>
      <c r="DD10" s="668" t="s">
        <v>120</v>
      </c>
      <c r="DE10" s="660"/>
      <c r="DF10" s="660"/>
      <c r="DG10" s="660"/>
      <c r="DH10" s="660"/>
      <c r="DI10" s="660"/>
      <c r="DJ10" s="660"/>
      <c r="DK10" s="660"/>
      <c r="DL10" s="660"/>
      <c r="DM10" s="660"/>
      <c r="DN10" s="660"/>
      <c r="DO10" s="660"/>
      <c r="DP10" s="661"/>
      <c r="DQ10" s="668">
        <v>8804</v>
      </c>
      <c r="DR10" s="660"/>
      <c r="DS10" s="660"/>
      <c r="DT10" s="660"/>
      <c r="DU10" s="660"/>
      <c r="DV10" s="660"/>
      <c r="DW10" s="660"/>
      <c r="DX10" s="660"/>
      <c r="DY10" s="660"/>
      <c r="DZ10" s="660"/>
      <c r="EA10" s="660"/>
      <c r="EB10" s="660"/>
      <c r="EC10" s="669"/>
    </row>
    <row r="11" spans="2:143" ht="11.25" customHeight="1">
      <c r="B11" s="656" t="s">
        <v>239</v>
      </c>
      <c r="C11" s="657"/>
      <c r="D11" s="657"/>
      <c r="E11" s="657"/>
      <c r="F11" s="657"/>
      <c r="G11" s="657"/>
      <c r="H11" s="657"/>
      <c r="I11" s="657"/>
      <c r="J11" s="657"/>
      <c r="K11" s="657"/>
      <c r="L11" s="657"/>
      <c r="M11" s="657"/>
      <c r="N11" s="657"/>
      <c r="O11" s="657"/>
      <c r="P11" s="657"/>
      <c r="Q11" s="658"/>
      <c r="R11" s="659" t="s">
        <v>226</v>
      </c>
      <c r="S11" s="660"/>
      <c r="T11" s="660"/>
      <c r="U11" s="660"/>
      <c r="V11" s="660"/>
      <c r="W11" s="660"/>
      <c r="X11" s="660"/>
      <c r="Y11" s="661"/>
      <c r="Z11" s="662" t="s">
        <v>226</v>
      </c>
      <c r="AA11" s="662"/>
      <c r="AB11" s="662"/>
      <c r="AC11" s="662"/>
      <c r="AD11" s="663" t="s">
        <v>226</v>
      </c>
      <c r="AE11" s="663"/>
      <c r="AF11" s="663"/>
      <c r="AG11" s="663"/>
      <c r="AH11" s="663"/>
      <c r="AI11" s="663"/>
      <c r="AJ11" s="663"/>
      <c r="AK11" s="663"/>
      <c r="AL11" s="664" t="s">
        <v>120</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38087</v>
      </c>
      <c r="BH11" s="660"/>
      <c r="BI11" s="660"/>
      <c r="BJ11" s="660"/>
      <c r="BK11" s="660"/>
      <c r="BL11" s="660"/>
      <c r="BM11" s="660"/>
      <c r="BN11" s="661"/>
      <c r="BO11" s="662">
        <v>2.7</v>
      </c>
      <c r="BP11" s="662"/>
      <c r="BQ11" s="662"/>
      <c r="BR11" s="662"/>
      <c r="BS11" s="668" t="s">
        <v>226</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638453</v>
      </c>
      <c r="CS11" s="660"/>
      <c r="CT11" s="660"/>
      <c r="CU11" s="660"/>
      <c r="CV11" s="660"/>
      <c r="CW11" s="660"/>
      <c r="CX11" s="660"/>
      <c r="CY11" s="661"/>
      <c r="CZ11" s="662">
        <v>5.7</v>
      </c>
      <c r="DA11" s="662"/>
      <c r="DB11" s="662"/>
      <c r="DC11" s="662"/>
      <c r="DD11" s="668">
        <v>261741</v>
      </c>
      <c r="DE11" s="660"/>
      <c r="DF11" s="660"/>
      <c r="DG11" s="660"/>
      <c r="DH11" s="660"/>
      <c r="DI11" s="660"/>
      <c r="DJ11" s="660"/>
      <c r="DK11" s="660"/>
      <c r="DL11" s="660"/>
      <c r="DM11" s="660"/>
      <c r="DN11" s="660"/>
      <c r="DO11" s="660"/>
      <c r="DP11" s="661"/>
      <c r="DQ11" s="668">
        <v>367743</v>
      </c>
      <c r="DR11" s="660"/>
      <c r="DS11" s="660"/>
      <c r="DT11" s="660"/>
      <c r="DU11" s="660"/>
      <c r="DV11" s="660"/>
      <c r="DW11" s="660"/>
      <c r="DX11" s="660"/>
      <c r="DY11" s="660"/>
      <c r="DZ11" s="660"/>
      <c r="EA11" s="660"/>
      <c r="EB11" s="660"/>
      <c r="EC11" s="669"/>
    </row>
    <row r="12" spans="2:143" ht="11.25" customHeight="1">
      <c r="B12" s="656" t="s">
        <v>242</v>
      </c>
      <c r="C12" s="657"/>
      <c r="D12" s="657"/>
      <c r="E12" s="657"/>
      <c r="F12" s="657"/>
      <c r="G12" s="657"/>
      <c r="H12" s="657"/>
      <c r="I12" s="657"/>
      <c r="J12" s="657"/>
      <c r="K12" s="657"/>
      <c r="L12" s="657"/>
      <c r="M12" s="657"/>
      <c r="N12" s="657"/>
      <c r="O12" s="657"/>
      <c r="P12" s="657"/>
      <c r="Q12" s="658"/>
      <c r="R12" s="659">
        <v>263861</v>
      </c>
      <c r="S12" s="660"/>
      <c r="T12" s="660"/>
      <c r="U12" s="660"/>
      <c r="V12" s="660"/>
      <c r="W12" s="660"/>
      <c r="X12" s="660"/>
      <c r="Y12" s="661"/>
      <c r="Z12" s="662">
        <v>2.2999999999999998</v>
      </c>
      <c r="AA12" s="662"/>
      <c r="AB12" s="662"/>
      <c r="AC12" s="662"/>
      <c r="AD12" s="663">
        <v>263861</v>
      </c>
      <c r="AE12" s="663"/>
      <c r="AF12" s="663"/>
      <c r="AG12" s="663"/>
      <c r="AH12" s="663"/>
      <c r="AI12" s="663"/>
      <c r="AJ12" s="663"/>
      <c r="AK12" s="663"/>
      <c r="AL12" s="664">
        <v>4.0999999999999996</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715975</v>
      </c>
      <c r="BH12" s="660"/>
      <c r="BI12" s="660"/>
      <c r="BJ12" s="660"/>
      <c r="BK12" s="660"/>
      <c r="BL12" s="660"/>
      <c r="BM12" s="660"/>
      <c r="BN12" s="661"/>
      <c r="BO12" s="662">
        <v>49.9</v>
      </c>
      <c r="BP12" s="662"/>
      <c r="BQ12" s="662"/>
      <c r="BR12" s="662"/>
      <c r="BS12" s="668" t="s">
        <v>226</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328829</v>
      </c>
      <c r="CS12" s="660"/>
      <c r="CT12" s="660"/>
      <c r="CU12" s="660"/>
      <c r="CV12" s="660"/>
      <c r="CW12" s="660"/>
      <c r="CX12" s="660"/>
      <c r="CY12" s="661"/>
      <c r="CZ12" s="662">
        <v>2.9</v>
      </c>
      <c r="DA12" s="662"/>
      <c r="DB12" s="662"/>
      <c r="DC12" s="662"/>
      <c r="DD12" s="668">
        <v>71711</v>
      </c>
      <c r="DE12" s="660"/>
      <c r="DF12" s="660"/>
      <c r="DG12" s="660"/>
      <c r="DH12" s="660"/>
      <c r="DI12" s="660"/>
      <c r="DJ12" s="660"/>
      <c r="DK12" s="660"/>
      <c r="DL12" s="660"/>
      <c r="DM12" s="660"/>
      <c r="DN12" s="660"/>
      <c r="DO12" s="660"/>
      <c r="DP12" s="661"/>
      <c r="DQ12" s="668">
        <v>198815</v>
      </c>
      <c r="DR12" s="660"/>
      <c r="DS12" s="660"/>
      <c r="DT12" s="660"/>
      <c r="DU12" s="660"/>
      <c r="DV12" s="660"/>
      <c r="DW12" s="660"/>
      <c r="DX12" s="660"/>
      <c r="DY12" s="660"/>
      <c r="DZ12" s="660"/>
      <c r="EA12" s="660"/>
      <c r="EB12" s="660"/>
      <c r="EC12" s="669"/>
    </row>
    <row r="13" spans="2:143" ht="11.25" customHeight="1">
      <c r="B13" s="656" t="s">
        <v>245</v>
      </c>
      <c r="C13" s="657"/>
      <c r="D13" s="657"/>
      <c r="E13" s="657"/>
      <c r="F13" s="657"/>
      <c r="G13" s="657"/>
      <c r="H13" s="657"/>
      <c r="I13" s="657"/>
      <c r="J13" s="657"/>
      <c r="K13" s="657"/>
      <c r="L13" s="657"/>
      <c r="M13" s="657"/>
      <c r="N13" s="657"/>
      <c r="O13" s="657"/>
      <c r="P13" s="657"/>
      <c r="Q13" s="658"/>
      <c r="R13" s="659" t="s">
        <v>120</v>
      </c>
      <c r="S13" s="660"/>
      <c r="T13" s="660"/>
      <c r="U13" s="660"/>
      <c r="V13" s="660"/>
      <c r="W13" s="660"/>
      <c r="X13" s="660"/>
      <c r="Y13" s="661"/>
      <c r="Z13" s="662" t="s">
        <v>226</v>
      </c>
      <c r="AA13" s="662"/>
      <c r="AB13" s="662"/>
      <c r="AC13" s="662"/>
      <c r="AD13" s="663" t="s">
        <v>226</v>
      </c>
      <c r="AE13" s="663"/>
      <c r="AF13" s="663"/>
      <c r="AG13" s="663"/>
      <c r="AH13" s="663"/>
      <c r="AI13" s="663"/>
      <c r="AJ13" s="663"/>
      <c r="AK13" s="663"/>
      <c r="AL13" s="664" t="s">
        <v>120</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714733</v>
      </c>
      <c r="BH13" s="660"/>
      <c r="BI13" s="660"/>
      <c r="BJ13" s="660"/>
      <c r="BK13" s="660"/>
      <c r="BL13" s="660"/>
      <c r="BM13" s="660"/>
      <c r="BN13" s="661"/>
      <c r="BO13" s="662">
        <v>49.9</v>
      </c>
      <c r="BP13" s="662"/>
      <c r="BQ13" s="662"/>
      <c r="BR13" s="662"/>
      <c r="BS13" s="668" t="s">
        <v>120</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871465</v>
      </c>
      <c r="CS13" s="660"/>
      <c r="CT13" s="660"/>
      <c r="CU13" s="660"/>
      <c r="CV13" s="660"/>
      <c r="CW13" s="660"/>
      <c r="CX13" s="660"/>
      <c r="CY13" s="661"/>
      <c r="CZ13" s="662">
        <v>7.8</v>
      </c>
      <c r="DA13" s="662"/>
      <c r="DB13" s="662"/>
      <c r="DC13" s="662"/>
      <c r="DD13" s="668">
        <v>388654</v>
      </c>
      <c r="DE13" s="660"/>
      <c r="DF13" s="660"/>
      <c r="DG13" s="660"/>
      <c r="DH13" s="660"/>
      <c r="DI13" s="660"/>
      <c r="DJ13" s="660"/>
      <c r="DK13" s="660"/>
      <c r="DL13" s="660"/>
      <c r="DM13" s="660"/>
      <c r="DN13" s="660"/>
      <c r="DO13" s="660"/>
      <c r="DP13" s="661"/>
      <c r="DQ13" s="668">
        <v>513560</v>
      </c>
      <c r="DR13" s="660"/>
      <c r="DS13" s="660"/>
      <c r="DT13" s="660"/>
      <c r="DU13" s="660"/>
      <c r="DV13" s="660"/>
      <c r="DW13" s="660"/>
      <c r="DX13" s="660"/>
      <c r="DY13" s="660"/>
      <c r="DZ13" s="660"/>
      <c r="EA13" s="660"/>
      <c r="EB13" s="660"/>
      <c r="EC13" s="669"/>
    </row>
    <row r="14" spans="2:143" ht="11.25" customHeight="1">
      <c r="B14" s="656" t="s">
        <v>248</v>
      </c>
      <c r="C14" s="657"/>
      <c r="D14" s="657"/>
      <c r="E14" s="657"/>
      <c r="F14" s="657"/>
      <c r="G14" s="657"/>
      <c r="H14" s="657"/>
      <c r="I14" s="657"/>
      <c r="J14" s="657"/>
      <c r="K14" s="657"/>
      <c r="L14" s="657"/>
      <c r="M14" s="657"/>
      <c r="N14" s="657"/>
      <c r="O14" s="657"/>
      <c r="P14" s="657"/>
      <c r="Q14" s="658"/>
      <c r="R14" s="659" t="s">
        <v>226</v>
      </c>
      <c r="S14" s="660"/>
      <c r="T14" s="660"/>
      <c r="U14" s="660"/>
      <c r="V14" s="660"/>
      <c r="W14" s="660"/>
      <c r="X14" s="660"/>
      <c r="Y14" s="661"/>
      <c r="Z14" s="662" t="s">
        <v>120</v>
      </c>
      <c r="AA14" s="662"/>
      <c r="AB14" s="662"/>
      <c r="AC14" s="662"/>
      <c r="AD14" s="663" t="s">
        <v>226</v>
      </c>
      <c r="AE14" s="663"/>
      <c r="AF14" s="663"/>
      <c r="AG14" s="663"/>
      <c r="AH14" s="663"/>
      <c r="AI14" s="663"/>
      <c r="AJ14" s="663"/>
      <c r="AK14" s="663"/>
      <c r="AL14" s="664" t="s">
        <v>226</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52356</v>
      </c>
      <c r="BH14" s="660"/>
      <c r="BI14" s="660"/>
      <c r="BJ14" s="660"/>
      <c r="BK14" s="660"/>
      <c r="BL14" s="660"/>
      <c r="BM14" s="660"/>
      <c r="BN14" s="661"/>
      <c r="BO14" s="662">
        <v>3.7</v>
      </c>
      <c r="BP14" s="662"/>
      <c r="BQ14" s="662"/>
      <c r="BR14" s="662"/>
      <c r="BS14" s="668" t="s">
        <v>120</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975412</v>
      </c>
      <c r="CS14" s="660"/>
      <c r="CT14" s="660"/>
      <c r="CU14" s="660"/>
      <c r="CV14" s="660"/>
      <c r="CW14" s="660"/>
      <c r="CX14" s="660"/>
      <c r="CY14" s="661"/>
      <c r="CZ14" s="662">
        <v>8.6999999999999993</v>
      </c>
      <c r="DA14" s="662"/>
      <c r="DB14" s="662"/>
      <c r="DC14" s="662"/>
      <c r="DD14" s="668">
        <v>537599</v>
      </c>
      <c r="DE14" s="660"/>
      <c r="DF14" s="660"/>
      <c r="DG14" s="660"/>
      <c r="DH14" s="660"/>
      <c r="DI14" s="660"/>
      <c r="DJ14" s="660"/>
      <c r="DK14" s="660"/>
      <c r="DL14" s="660"/>
      <c r="DM14" s="660"/>
      <c r="DN14" s="660"/>
      <c r="DO14" s="660"/>
      <c r="DP14" s="661"/>
      <c r="DQ14" s="668">
        <v>477441</v>
      </c>
      <c r="DR14" s="660"/>
      <c r="DS14" s="660"/>
      <c r="DT14" s="660"/>
      <c r="DU14" s="660"/>
      <c r="DV14" s="660"/>
      <c r="DW14" s="660"/>
      <c r="DX14" s="660"/>
      <c r="DY14" s="660"/>
      <c r="DZ14" s="660"/>
      <c r="EA14" s="660"/>
      <c r="EB14" s="660"/>
      <c r="EC14" s="669"/>
    </row>
    <row r="15" spans="2:143" ht="11.25" customHeight="1">
      <c r="B15" s="656" t="s">
        <v>251</v>
      </c>
      <c r="C15" s="657"/>
      <c r="D15" s="657"/>
      <c r="E15" s="657"/>
      <c r="F15" s="657"/>
      <c r="G15" s="657"/>
      <c r="H15" s="657"/>
      <c r="I15" s="657"/>
      <c r="J15" s="657"/>
      <c r="K15" s="657"/>
      <c r="L15" s="657"/>
      <c r="M15" s="657"/>
      <c r="N15" s="657"/>
      <c r="O15" s="657"/>
      <c r="P15" s="657"/>
      <c r="Q15" s="658"/>
      <c r="R15" s="659">
        <v>20261</v>
      </c>
      <c r="S15" s="660"/>
      <c r="T15" s="660"/>
      <c r="U15" s="660"/>
      <c r="V15" s="660"/>
      <c r="W15" s="660"/>
      <c r="X15" s="660"/>
      <c r="Y15" s="661"/>
      <c r="Z15" s="662">
        <v>0.2</v>
      </c>
      <c r="AA15" s="662"/>
      <c r="AB15" s="662"/>
      <c r="AC15" s="662"/>
      <c r="AD15" s="663">
        <v>20261</v>
      </c>
      <c r="AE15" s="663"/>
      <c r="AF15" s="663"/>
      <c r="AG15" s="663"/>
      <c r="AH15" s="663"/>
      <c r="AI15" s="663"/>
      <c r="AJ15" s="663"/>
      <c r="AK15" s="663"/>
      <c r="AL15" s="664">
        <v>0.3</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77465</v>
      </c>
      <c r="BH15" s="660"/>
      <c r="BI15" s="660"/>
      <c r="BJ15" s="660"/>
      <c r="BK15" s="660"/>
      <c r="BL15" s="660"/>
      <c r="BM15" s="660"/>
      <c r="BN15" s="661"/>
      <c r="BO15" s="662">
        <v>5.4</v>
      </c>
      <c r="BP15" s="662"/>
      <c r="BQ15" s="662"/>
      <c r="BR15" s="662"/>
      <c r="BS15" s="668" t="s">
        <v>226</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997393</v>
      </c>
      <c r="CS15" s="660"/>
      <c r="CT15" s="660"/>
      <c r="CU15" s="660"/>
      <c r="CV15" s="660"/>
      <c r="CW15" s="660"/>
      <c r="CX15" s="660"/>
      <c r="CY15" s="661"/>
      <c r="CZ15" s="662">
        <v>8.9</v>
      </c>
      <c r="DA15" s="662"/>
      <c r="DB15" s="662"/>
      <c r="DC15" s="662"/>
      <c r="DD15" s="668">
        <v>127979</v>
      </c>
      <c r="DE15" s="660"/>
      <c r="DF15" s="660"/>
      <c r="DG15" s="660"/>
      <c r="DH15" s="660"/>
      <c r="DI15" s="660"/>
      <c r="DJ15" s="660"/>
      <c r="DK15" s="660"/>
      <c r="DL15" s="660"/>
      <c r="DM15" s="660"/>
      <c r="DN15" s="660"/>
      <c r="DO15" s="660"/>
      <c r="DP15" s="661"/>
      <c r="DQ15" s="668">
        <v>770991</v>
      </c>
      <c r="DR15" s="660"/>
      <c r="DS15" s="660"/>
      <c r="DT15" s="660"/>
      <c r="DU15" s="660"/>
      <c r="DV15" s="660"/>
      <c r="DW15" s="660"/>
      <c r="DX15" s="660"/>
      <c r="DY15" s="660"/>
      <c r="DZ15" s="660"/>
      <c r="EA15" s="660"/>
      <c r="EB15" s="660"/>
      <c r="EC15" s="669"/>
    </row>
    <row r="16" spans="2:143" ht="11.25" customHeight="1">
      <c r="B16" s="656" t="s">
        <v>254</v>
      </c>
      <c r="C16" s="657"/>
      <c r="D16" s="657"/>
      <c r="E16" s="657"/>
      <c r="F16" s="657"/>
      <c r="G16" s="657"/>
      <c r="H16" s="657"/>
      <c r="I16" s="657"/>
      <c r="J16" s="657"/>
      <c r="K16" s="657"/>
      <c r="L16" s="657"/>
      <c r="M16" s="657"/>
      <c r="N16" s="657"/>
      <c r="O16" s="657"/>
      <c r="P16" s="657"/>
      <c r="Q16" s="658"/>
      <c r="R16" s="659" t="s">
        <v>226</v>
      </c>
      <c r="S16" s="660"/>
      <c r="T16" s="660"/>
      <c r="U16" s="660"/>
      <c r="V16" s="660"/>
      <c r="W16" s="660"/>
      <c r="X16" s="660"/>
      <c r="Y16" s="661"/>
      <c r="Z16" s="662" t="s">
        <v>120</v>
      </c>
      <c r="AA16" s="662"/>
      <c r="AB16" s="662"/>
      <c r="AC16" s="662"/>
      <c r="AD16" s="663" t="s">
        <v>226</v>
      </c>
      <c r="AE16" s="663"/>
      <c r="AF16" s="663"/>
      <c r="AG16" s="663"/>
      <c r="AH16" s="663"/>
      <c r="AI16" s="663"/>
      <c r="AJ16" s="663"/>
      <c r="AK16" s="663"/>
      <c r="AL16" s="664" t="s">
        <v>120</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226</v>
      </c>
      <c r="BH16" s="660"/>
      <c r="BI16" s="660"/>
      <c r="BJ16" s="660"/>
      <c r="BK16" s="660"/>
      <c r="BL16" s="660"/>
      <c r="BM16" s="660"/>
      <c r="BN16" s="661"/>
      <c r="BO16" s="662" t="s">
        <v>120</v>
      </c>
      <c r="BP16" s="662"/>
      <c r="BQ16" s="662"/>
      <c r="BR16" s="662"/>
      <c r="BS16" s="668" t="s">
        <v>120</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v>493555</v>
      </c>
      <c r="CS16" s="660"/>
      <c r="CT16" s="660"/>
      <c r="CU16" s="660"/>
      <c r="CV16" s="660"/>
      <c r="CW16" s="660"/>
      <c r="CX16" s="660"/>
      <c r="CY16" s="661"/>
      <c r="CZ16" s="662">
        <v>4.4000000000000004</v>
      </c>
      <c r="DA16" s="662"/>
      <c r="DB16" s="662"/>
      <c r="DC16" s="662"/>
      <c r="DD16" s="668" t="s">
        <v>226</v>
      </c>
      <c r="DE16" s="660"/>
      <c r="DF16" s="660"/>
      <c r="DG16" s="660"/>
      <c r="DH16" s="660"/>
      <c r="DI16" s="660"/>
      <c r="DJ16" s="660"/>
      <c r="DK16" s="660"/>
      <c r="DL16" s="660"/>
      <c r="DM16" s="660"/>
      <c r="DN16" s="660"/>
      <c r="DO16" s="660"/>
      <c r="DP16" s="661"/>
      <c r="DQ16" s="668">
        <v>12551</v>
      </c>
      <c r="DR16" s="660"/>
      <c r="DS16" s="660"/>
      <c r="DT16" s="660"/>
      <c r="DU16" s="660"/>
      <c r="DV16" s="660"/>
      <c r="DW16" s="660"/>
      <c r="DX16" s="660"/>
      <c r="DY16" s="660"/>
      <c r="DZ16" s="660"/>
      <c r="EA16" s="660"/>
      <c r="EB16" s="660"/>
      <c r="EC16" s="669"/>
    </row>
    <row r="17" spans="2:133" ht="11.25" customHeight="1">
      <c r="B17" s="656" t="s">
        <v>257</v>
      </c>
      <c r="C17" s="657"/>
      <c r="D17" s="657"/>
      <c r="E17" s="657"/>
      <c r="F17" s="657"/>
      <c r="G17" s="657"/>
      <c r="H17" s="657"/>
      <c r="I17" s="657"/>
      <c r="J17" s="657"/>
      <c r="K17" s="657"/>
      <c r="L17" s="657"/>
      <c r="M17" s="657"/>
      <c r="N17" s="657"/>
      <c r="O17" s="657"/>
      <c r="P17" s="657"/>
      <c r="Q17" s="658"/>
      <c r="R17" s="659">
        <v>2484</v>
      </c>
      <c r="S17" s="660"/>
      <c r="T17" s="660"/>
      <c r="U17" s="660"/>
      <c r="V17" s="660"/>
      <c r="W17" s="660"/>
      <c r="X17" s="660"/>
      <c r="Y17" s="661"/>
      <c r="Z17" s="662">
        <v>0</v>
      </c>
      <c r="AA17" s="662"/>
      <c r="AB17" s="662"/>
      <c r="AC17" s="662"/>
      <c r="AD17" s="663">
        <v>2484</v>
      </c>
      <c r="AE17" s="663"/>
      <c r="AF17" s="663"/>
      <c r="AG17" s="663"/>
      <c r="AH17" s="663"/>
      <c r="AI17" s="663"/>
      <c r="AJ17" s="663"/>
      <c r="AK17" s="663"/>
      <c r="AL17" s="664">
        <v>0</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120</v>
      </c>
      <c r="BH17" s="660"/>
      <c r="BI17" s="660"/>
      <c r="BJ17" s="660"/>
      <c r="BK17" s="660"/>
      <c r="BL17" s="660"/>
      <c r="BM17" s="660"/>
      <c r="BN17" s="661"/>
      <c r="BO17" s="662" t="s">
        <v>226</v>
      </c>
      <c r="BP17" s="662"/>
      <c r="BQ17" s="662"/>
      <c r="BR17" s="662"/>
      <c r="BS17" s="668" t="s">
        <v>120</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1566078</v>
      </c>
      <c r="CS17" s="660"/>
      <c r="CT17" s="660"/>
      <c r="CU17" s="660"/>
      <c r="CV17" s="660"/>
      <c r="CW17" s="660"/>
      <c r="CX17" s="660"/>
      <c r="CY17" s="661"/>
      <c r="CZ17" s="662">
        <v>14</v>
      </c>
      <c r="DA17" s="662"/>
      <c r="DB17" s="662"/>
      <c r="DC17" s="662"/>
      <c r="DD17" s="668" t="s">
        <v>226</v>
      </c>
      <c r="DE17" s="660"/>
      <c r="DF17" s="660"/>
      <c r="DG17" s="660"/>
      <c r="DH17" s="660"/>
      <c r="DI17" s="660"/>
      <c r="DJ17" s="660"/>
      <c r="DK17" s="660"/>
      <c r="DL17" s="660"/>
      <c r="DM17" s="660"/>
      <c r="DN17" s="660"/>
      <c r="DO17" s="660"/>
      <c r="DP17" s="661"/>
      <c r="DQ17" s="668">
        <v>1476154</v>
      </c>
      <c r="DR17" s="660"/>
      <c r="DS17" s="660"/>
      <c r="DT17" s="660"/>
      <c r="DU17" s="660"/>
      <c r="DV17" s="660"/>
      <c r="DW17" s="660"/>
      <c r="DX17" s="660"/>
      <c r="DY17" s="660"/>
      <c r="DZ17" s="660"/>
      <c r="EA17" s="660"/>
      <c r="EB17" s="660"/>
      <c r="EC17" s="669"/>
    </row>
    <row r="18" spans="2:133" ht="11.25" customHeight="1">
      <c r="B18" s="656" t="s">
        <v>260</v>
      </c>
      <c r="C18" s="657"/>
      <c r="D18" s="657"/>
      <c r="E18" s="657"/>
      <c r="F18" s="657"/>
      <c r="G18" s="657"/>
      <c r="H18" s="657"/>
      <c r="I18" s="657"/>
      <c r="J18" s="657"/>
      <c r="K18" s="657"/>
      <c r="L18" s="657"/>
      <c r="M18" s="657"/>
      <c r="N18" s="657"/>
      <c r="O18" s="657"/>
      <c r="P18" s="657"/>
      <c r="Q18" s="658"/>
      <c r="R18" s="659">
        <v>5150667</v>
      </c>
      <c r="S18" s="660"/>
      <c r="T18" s="660"/>
      <c r="U18" s="660"/>
      <c r="V18" s="660"/>
      <c r="W18" s="660"/>
      <c r="X18" s="660"/>
      <c r="Y18" s="661"/>
      <c r="Z18" s="662">
        <v>44.7</v>
      </c>
      <c r="AA18" s="662"/>
      <c r="AB18" s="662"/>
      <c r="AC18" s="662"/>
      <c r="AD18" s="663">
        <v>4641589</v>
      </c>
      <c r="AE18" s="663"/>
      <c r="AF18" s="663"/>
      <c r="AG18" s="663"/>
      <c r="AH18" s="663"/>
      <c r="AI18" s="663"/>
      <c r="AJ18" s="663"/>
      <c r="AK18" s="663"/>
      <c r="AL18" s="664">
        <v>71.5</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226</v>
      </c>
      <c r="BH18" s="660"/>
      <c r="BI18" s="660"/>
      <c r="BJ18" s="660"/>
      <c r="BK18" s="660"/>
      <c r="BL18" s="660"/>
      <c r="BM18" s="660"/>
      <c r="BN18" s="661"/>
      <c r="BO18" s="662" t="s">
        <v>226</v>
      </c>
      <c r="BP18" s="662"/>
      <c r="BQ18" s="662"/>
      <c r="BR18" s="662"/>
      <c r="BS18" s="668" t="s">
        <v>120</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120</v>
      </c>
      <c r="CS18" s="660"/>
      <c r="CT18" s="660"/>
      <c r="CU18" s="660"/>
      <c r="CV18" s="660"/>
      <c r="CW18" s="660"/>
      <c r="CX18" s="660"/>
      <c r="CY18" s="661"/>
      <c r="CZ18" s="662" t="s">
        <v>226</v>
      </c>
      <c r="DA18" s="662"/>
      <c r="DB18" s="662"/>
      <c r="DC18" s="662"/>
      <c r="DD18" s="668" t="s">
        <v>226</v>
      </c>
      <c r="DE18" s="660"/>
      <c r="DF18" s="660"/>
      <c r="DG18" s="660"/>
      <c r="DH18" s="660"/>
      <c r="DI18" s="660"/>
      <c r="DJ18" s="660"/>
      <c r="DK18" s="660"/>
      <c r="DL18" s="660"/>
      <c r="DM18" s="660"/>
      <c r="DN18" s="660"/>
      <c r="DO18" s="660"/>
      <c r="DP18" s="661"/>
      <c r="DQ18" s="668" t="s">
        <v>120</v>
      </c>
      <c r="DR18" s="660"/>
      <c r="DS18" s="660"/>
      <c r="DT18" s="660"/>
      <c r="DU18" s="660"/>
      <c r="DV18" s="660"/>
      <c r="DW18" s="660"/>
      <c r="DX18" s="660"/>
      <c r="DY18" s="660"/>
      <c r="DZ18" s="660"/>
      <c r="EA18" s="660"/>
      <c r="EB18" s="660"/>
      <c r="EC18" s="669"/>
    </row>
    <row r="19" spans="2:133" ht="11.25" customHeight="1">
      <c r="B19" s="656" t="s">
        <v>263</v>
      </c>
      <c r="C19" s="657"/>
      <c r="D19" s="657"/>
      <c r="E19" s="657"/>
      <c r="F19" s="657"/>
      <c r="G19" s="657"/>
      <c r="H19" s="657"/>
      <c r="I19" s="657"/>
      <c r="J19" s="657"/>
      <c r="K19" s="657"/>
      <c r="L19" s="657"/>
      <c r="M19" s="657"/>
      <c r="N19" s="657"/>
      <c r="O19" s="657"/>
      <c r="P19" s="657"/>
      <c r="Q19" s="658"/>
      <c r="R19" s="659">
        <v>4641589</v>
      </c>
      <c r="S19" s="660"/>
      <c r="T19" s="660"/>
      <c r="U19" s="660"/>
      <c r="V19" s="660"/>
      <c r="W19" s="660"/>
      <c r="X19" s="660"/>
      <c r="Y19" s="661"/>
      <c r="Z19" s="662">
        <v>40.299999999999997</v>
      </c>
      <c r="AA19" s="662"/>
      <c r="AB19" s="662"/>
      <c r="AC19" s="662"/>
      <c r="AD19" s="663">
        <v>4641589</v>
      </c>
      <c r="AE19" s="663"/>
      <c r="AF19" s="663"/>
      <c r="AG19" s="663"/>
      <c r="AH19" s="663"/>
      <c r="AI19" s="663"/>
      <c r="AJ19" s="663"/>
      <c r="AK19" s="663"/>
      <c r="AL19" s="664">
        <v>71.5</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t="s">
        <v>120</v>
      </c>
      <c r="BH19" s="660"/>
      <c r="BI19" s="660"/>
      <c r="BJ19" s="660"/>
      <c r="BK19" s="660"/>
      <c r="BL19" s="660"/>
      <c r="BM19" s="660"/>
      <c r="BN19" s="661"/>
      <c r="BO19" s="662" t="s">
        <v>120</v>
      </c>
      <c r="BP19" s="662"/>
      <c r="BQ19" s="662"/>
      <c r="BR19" s="662"/>
      <c r="BS19" s="668" t="s">
        <v>226</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120</v>
      </c>
      <c r="CS19" s="660"/>
      <c r="CT19" s="660"/>
      <c r="CU19" s="660"/>
      <c r="CV19" s="660"/>
      <c r="CW19" s="660"/>
      <c r="CX19" s="660"/>
      <c r="CY19" s="661"/>
      <c r="CZ19" s="662" t="s">
        <v>120</v>
      </c>
      <c r="DA19" s="662"/>
      <c r="DB19" s="662"/>
      <c r="DC19" s="662"/>
      <c r="DD19" s="668" t="s">
        <v>120</v>
      </c>
      <c r="DE19" s="660"/>
      <c r="DF19" s="660"/>
      <c r="DG19" s="660"/>
      <c r="DH19" s="660"/>
      <c r="DI19" s="660"/>
      <c r="DJ19" s="660"/>
      <c r="DK19" s="660"/>
      <c r="DL19" s="660"/>
      <c r="DM19" s="660"/>
      <c r="DN19" s="660"/>
      <c r="DO19" s="660"/>
      <c r="DP19" s="661"/>
      <c r="DQ19" s="668" t="s">
        <v>120</v>
      </c>
      <c r="DR19" s="660"/>
      <c r="DS19" s="660"/>
      <c r="DT19" s="660"/>
      <c r="DU19" s="660"/>
      <c r="DV19" s="660"/>
      <c r="DW19" s="660"/>
      <c r="DX19" s="660"/>
      <c r="DY19" s="660"/>
      <c r="DZ19" s="660"/>
      <c r="EA19" s="660"/>
      <c r="EB19" s="660"/>
      <c r="EC19" s="669"/>
    </row>
    <row r="20" spans="2:133" ht="11.25" customHeight="1">
      <c r="B20" s="656" t="s">
        <v>266</v>
      </c>
      <c r="C20" s="657"/>
      <c r="D20" s="657"/>
      <c r="E20" s="657"/>
      <c r="F20" s="657"/>
      <c r="G20" s="657"/>
      <c r="H20" s="657"/>
      <c r="I20" s="657"/>
      <c r="J20" s="657"/>
      <c r="K20" s="657"/>
      <c r="L20" s="657"/>
      <c r="M20" s="657"/>
      <c r="N20" s="657"/>
      <c r="O20" s="657"/>
      <c r="P20" s="657"/>
      <c r="Q20" s="658"/>
      <c r="R20" s="659">
        <v>376474</v>
      </c>
      <c r="S20" s="660"/>
      <c r="T20" s="660"/>
      <c r="U20" s="660"/>
      <c r="V20" s="660"/>
      <c r="W20" s="660"/>
      <c r="X20" s="660"/>
      <c r="Y20" s="661"/>
      <c r="Z20" s="662">
        <v>3.3</v>
      </c>
      <c r="AA20" s="662"/>
      <c r="AB20" s="662"/>
      <c r="AC20" s="662"/>
      <c r="AD20" s="663" t="s">
        <v>226</v>
      </c>
      <c r="AE20" s="663"/>
      <c r="AF20" s="663"/>
      <c r="AG20" s="663"/>
      <c r="AH20" s="663"/>
      <c r="AI20" s="663"/>
      <c r="AJ20" s="663"/>
      <c r="AK20" s="663"/>
      <c r="AL20" s="664" t="s">
        <v>120</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t="s">
        <v>120</v>
      </c>
      <c r="BH20" s="660"/>
      <c r="BI20" s="660"/>
      <c r="BJ20" s="660"/>
      <c r="BK20" s="660"/>
      <c r="BL20" s="660"/>
      <c r="BM20" s="660"/>
      <c r="BN20" s="661"/>
      <c r="BO20" s="662" t="s">
        <v>226</v>
      </c>
      <c r="BP20" s="662"/>
      <c r="BQ20" s="662"/>
      <c r="BR20" s="662"/>
      <c r="BS20" s="668" t="s">
        <v>226</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11188490</v>
      </c>
      <c r="CS20" s="660"/>
      <c r="CT20" s="660"/>
      <c r="CU20" s="660"/>
      <c r="CV20" s="660"/>
      <c r="CW20" s="660"/>
      <c r="CX20" s="660"/>
      <c r="CY20" s="661"/>
      <c r="CZ20" s="662">
        <v>100</v>
      </c>
      <c r="DA20" s="662"/>
      <c r="DB20" s="662"/>
      <c r="DC20" s="662"/>
      <c r="DD20" s="668">
        <v>1886995</v>
      </c>
      <c r="DE20" s="660"/>
      <c r="DF20" s="660"/>
      <c r="DG20" s="660"/>
      <c r="DH20" s="660"/>
      <c r="DI20" s="660"/>
      <c r="DJ20" s="660"/>
      <c r="DK20" s="660"/>
      <c r="DL20" s="660"/>
      <c r="DM20" s="660"/>
      <c r="DN20" s="660"/>
      <c r="DO20" s="660"/>
      <c r="DP20" s="661"/>
      <c r="DQ20" s="668">
        <v>7339651</v>
      </c>
      <c r="DR20" s="660"/>
      <c r="DS20" s="660"/>
      <c r="DT20" s="660"/>
      <c r="DU20" s="660"/>
      <c r="DV20" s="660"/>
      <c r="DW20" s="660"/>
      <c r="DX20" s="660"/>
      <c r="DY20" s="660"/>
      <c r="DZ20" s="660"/>
      <c r="EA20" s="660"/>
      <c r="EB20" s="660"/>
      <c r="EC20" s="669"/>
    </row>
    <row r="21" spans="2:133" ht="11.25" customHeight="1">
      <c r="B21" s="656" t="s">
        <v>269</v>
      </c>
      <c r="C21" s="657"/>
      <c r="D21" s="657"/>
      <c r="E21" s="657"/>
      <c r="F21" s="657"/>
      <c r="G21" s="657"/>
      <c r="H21" s="657"/>
      <c r="I21" s="657"/>
      <c r="J21" s="657"/>
      <c r="K21" s="657"/>
      <c r="L21" s="657"/>
      <c r="M21" s="657"/>
      <c r="N21" s="657"/>
      <c r="O21" s="657"/>
      <c r="P21" s="657"/>
      <c r="Q21" s="658"/>
      <c r="R21" s="659">
        <v>132604</v>
      </c>
      <c r="S21" s="660"/>
      <c r="T21" s="660"/>
      <c r="U21" s="660"/>
      <c r="V21" s="660"/>
      <c r="W21" s="660"/>
      <c r="X21" s="660"/>
      <c r="Y21" s="661"/>
      <c r="Z21" s="662">
        <v>1.2</v>
      </c>
      <c r="AA21" s="662"/>
      <c r="AB21" s="662"/>
      <c r="AC21" s="662"/>
      <c r="AD21" s="663" t="s">
        <v>120</v>
      </c>
      <c r="AE21" s="663"/>
      <c r="AF21" s="663"/>
      <c r="AG21" s="663"/>
      <c r="AH21" s="663"/>
      <c r="AI21" s="663"/>
      <c r="AJ21" s="663"/>
      <c r="AK21" s="663"/>
      <c r="AL21" s="664" t="s">
        <v>226</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t="s">
        <v>226</v>
      </c>
      <c r="BH21" s="660"/>
      <c r="BI21" s="660"/>
      <c r="BJ21" s="660"/>
      <c r="BK21" s="660"/>
      <c r="BL21" s="660"/>
      <c r="BM21" s="660"/>
      <c r="BN21" s="661"/>
      <c r="BO21" s="662" t="s">
        <v>120</v>
      </c>
      <c r="BP21" s="662"/>
      <c r="BQ21" s="662"/>
      <c r="BR21" s="662"/>
      <c r="BS21" s="668" t="s">
        <v>226</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271</v>
      </c>
      <c r="C22" s="657"/>
      <c r="D22" s="657"/>
      <c r="E22" s="657"/>
      <c r="F22" s="657"/>
      <c r="G22" s="657"/>
      <c r="H22" s="657"/>
      <c r="I22" s="657"/>
      <c r="J22" s="657"/>
      <c r="K22" s="657"/>
      <c r="L22" s="657"/>
      <c r="M22" s="657"/>
      <c r="N22" s="657"/>
      <c r="O22" s="657"/>
      <c r="P22" s="657"/>
      <c r="Q22" s="658"/>
      <c r="R22" s="659">
        <v>6993136</v>
      </c>
      <c r="S22" s="660"/>
      <c r="T22" s="660"/>
      <c r="U22" s="660"/>
      <c r="V22" s="660"/>
      <c r="W22" s="660"/>
      <c r="X22" s="660"/>
      <c r="Y22" s="661"/>
      <c r="Z22" s="662">
        <v>60.7</v>
      </c>
      <c r="AA22" s="662"/>
      <c r="AB22" s="662"/>
      <c r="AC22" s="662"/>
      <c r="AD22" s="663">
        <v>6484058</v>
      </c>
      <c r="AE22" s="663"/>
      <c r="AF22" s="663"/>
      <c r="AG22" s="663"/>
      <c r="AH22" s="663"/>
      <c r="AI22" s="663"/>
      <c r="AJ22" s="663"/>
      <c r="AK22" s="663"/>
      <c r="AL22" s="664">
        <v>99.9</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120</v>
      </c>
      <c r="BH22" s="660"/>
      <c r="BI22" s="660"/>
      <c r="BJ22" s="660"/>
      <c r="BK22" s="660"/>
      <c r="BL22" s="660"/>
      <c r="BM22" s="660"/>
      <c r="BN22" s="661"/>
      <c r="BO22" s="662" t="s">
        <v>120</v>
      </c>
      <c r="BP22" s="662"/>
      <c r="BQ22" s="662"/>
      <c r="BR22" s="662"/>
      <c r="BS22" s="668" t="s">
        <v>120</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274</v>
      </c>
      <c r="C23" s="657"/>
      <c r="D23" s="657"/>
      <c r="E23" s="657"/>
      <c r="F23" s="657"/>
      <c r="G23" s="657"/>
      <c r="H23" s="657"/>
      <c r="I23" s="657"/>
      <c r="J23" s="657"/>
      <c r="K23" s="657"/>
      <c r="L23" s="657"/>
      <c r="M23" s="657"/>
      <c r="N23" s="657"/>
      <c r="O23" s="657"/>
      <c r="P23" s="657"/>
      <c r="Q23" s="658"/>
      <c r="R23" s="659">
        <v>1628</v>
      </c>
      <c r="S23" s="660"/>
      <c r="T23" s="660"/>
      <c r="U23" s="660"/>
      <c r="V23" s="660"/>
      <c r="W23" s="660"/>
      <c r="X23" s="660"/>
      <c r="Y23" s="661"/>
      <c r="Z23" s="662">
        <v>0</v>
      </c>
      <c r="AA23" s="662"/>
      <c r="AB23" s="662"/>
      <c r="AC23" s="662"/>
      <c r="AD23" s="663">
        <v>1628</v>
      </c>
      <c r="AE23" s="663"/>
      <c r="AF23" s="663"/>
      <c r="AG23" s="663"/>
      <c r="AH23" s="663"/>
      <c r="AI23" s="663"/>
      <c r="AJ23" s="663"/>
      <c r="AK23" s="663"/>
      <c r="AL23" s="664">
        <v>0</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t="s">
        <v>120</v>
      </c>
      <c r="BH23" s="660"/>
      <c r="BI23" s="660"/>
      <c r="BJ23" s="660"/>
      <c r="BK23" s="660"/>
      <c r="BL23" s="660"/>
      <c r="BM23" s="660"/>
      <c r="BN23" s="661"/>
      <c r="BO23" s="662" t="s">
        <v>120</v>
      </c>
      <c r="BP23" s="662"/>
      <c r="BQ23" s="662"/>
      <c r="BR23" s="662"/>
      <c r="BS23" s="668" t="s">
        <v>120</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c r="B24" s="656" t="s">
        <v>281</v>
      </c>
      <c r="C24" s="657"/>
      <c r="D24" s="657"/>
      <c r="E24" s="657"/>
      <c r="F24" s="657"/>
      <c r="G24" s="657"/>
      <c r="H24" s="657"/>
      <c r="I24" s="657"/>
      <c r="J24" s="657"/>
      <c r="K24" s="657"/>
      <c r="L24" s="657"/>
      <c r="M24" s="657"/>
      <c r="N24" s="657"/>
      <c r="O24" s="657"/>
      <c r="P24" s="657"/>
      <c r="Q24" s="658"/>
      <c r="R24" s="659">
        <v>25886</v>
      </c>
      <c r="S24" s="660"/>
      <c r="T24" s="660"/>
      <c r="U24" s="660"/>
      <c r="V24" s="660"/>
      <c r="W24" s="660"/>
      <c r="X24" s="660"/>
      <c r="Y24" s="661"/>
      <c r="Z24" s="662">
        <v>0.2</v>
      </c>
      <c r="AA24" s="662"/>
      <c r="AB24" s="662"/>
      <c r="AC24" s="662"/>
      <c r="AD24" s="663" t="s">
        <v>226</v>
      </c>
      <c r="AE24" s="663"/>
      <c r="AF24" s="663"/>
      <c r="AG24" s="663"/>
      <c r="AH24" s="663"/>
      <c r="AI24" s="663"/>
      <c r="AJ24" s="663"/>
      <c r="AK24" s="663"/>
      <c r="AL24" s="664" t="s">
        <v>120</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120</v>
      </c>
      <c r="BH24" s="660"/>
      <c r="BI24" s="660"/>
      <c r="BJ24" s="660"/>
      <c r="BK24" s="660"/>
      <c r="BL24" s="660"/>
      <c r="BM24" s="660"/>
      <c r="BN24" s="661"/>
      <c r="BO24" s="662" t="s">
        <v>120</v>
      </c>
      <c r="BP24" s="662"/>
      <c r="BQ24" s="662"/>
      <c r="BR24" s="662"/>
      <c r="BS24" s="668" t="s">
        <v>120</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4493765</v>
      </c>
      <c r="CS24" s="649"/>
      <c r="CT24" s="649"/>
      <c r="CU24" s="649"/>
      <c r="CV24" s="649"/>
      <c r="CW24" s="649"/>
      <c r="CX24" s="649"/>
      <c r="CY24" s="650"/>
      <c r="CZ24" s="653">
        <v>40.200000000000003</v>
      </c>
      <c r="DA24" s="654"/>
      <c r="DB24" s="654"/>
      <c r="DC24" s="673"/>
      <c r="DD24" s="692">
        <v>3493715</v>
      </c>
      <c r="DE24" s="649"/>
      <c r="DF24" s="649"/>
      <c r="DG24" s="649"/>
      <c r="DH24" s="649"/>
      <c r="DI24" s="649"/>
      <c r="DJ24" s="649"/>
      <c r="DK24" s="650"/>
      <c r="DL24" s="692">
        <v>3483686</v>
      </c>
      <c r="DM24" s="649"/>
      <c r="DN24" s="649"/>
      <c r="DO24" s="649"/>
      <c r="DP24" s="649"/>
      <c r="DQ24" s="649"/>
      <c r="DR24" s="649"/>
      <c r="DS24" s="649"/>
      <c r="DT24" s="649"/>
      <c r="DU24" s="649"/>
      <c r="DV24" s="650"/>
      <c r="DW24" s="653">
        <v>51.6</v>
      </c>
      <c r="DX24" s="654"/>
      <c r="DY24" s="654"/>
      <c r="DZ24" s="654"/>
      <c r="EA24" s="654"/>
      <c r="EB24" s="654"/>
      <c r="EC24" s="655"/>
    </row>
    <row r="25" spans="2:133" ht="11.25" customHeight="1">
      <c r="B25" s="656" t="s">
        <v>284</v>
      </c>
      <c r="C25" s="657"/>
      <c r="D25" s="657"/>
      <c r="E25" s="657"/>
      <c r="F25" s="657"/>
      <c r="G25" s="657"/>
      <c r="H25" s="657"/>
      <c r="I25" s="657"/>
      <c r="J25" s="657"/>
      <c r="K25" s="657"/>
      <c r="L25" s="657"/>
      <c r="M25" s="657"/>
      <c r="N25" s="657"/>
      <c r="O25" s="657"/>
      <c r="P25" s="657"/>
      <c r="Q25" s="658"/>
      <c r="R25" s="659">
        <v>88275</v>
      </c>
      <c r="S25" s="660"/>
      <c r="T25" s="660"/>
      <c r="U25" s="660"/>
      <c r="V25" s="660"/>
      <c r="W25" s="660"/>
      <c r="X25" s="660"/>
      <c r="Y25" s="661"/>
      <c r="Z25" s="662">
        <v>0.8</v>
      </c>
      <c r="AA25" s="662"/>
      <c r="AB25" s="662"/>
      <c r="AC25" s="662"/>
      <c r="AD25" s="663" t="s">
        <v>120</v>
      </c>
      <c r="AE25" s="663"/>
      <c r="AF25" s="663"/>
      <c r="AG25" s="663"/>
      <c r="AH25" s="663"/>
      <c r="AI25" s="663"/>
      <c r="AJ25" s="663"/>
      <c r="AK25" s="663"/>
      <c r="AL25" s="664" t="s">
        <v>226</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120</v>
      </c>
      <c r="BH25" s="660"/>
      <c r="BI25" s="660"/>
      <c r="BJ25" s="660"/>
      <c r="BK25" s="660"/>
      <c r="BL25" s="660"/>
      <c r="BM25" s="660"/>
      <c r="BN25" s="661"/>
      <c r="BO25" s="662" t="s">
        <v>226</v>
      </c>
      <c r="BP25" s="662"/>
      <c r="BQ25" s="662"/>
      <c r="BR25" s="662"/>
      <c r="BS25" s="668" t="s">
        <v>226</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1778514</v>
      </c>
      <c r="CS25" s="695"/>
      <c r="CT25" s="695"/>
      <c r="CU25" s="695"/>
      <c r="CV25" s="695"/>
      <c r="CW25" s="695"/>
      <c r="CX25" s="695"/>
      <c r="CY25" s="696"/>
      <c r="CZ25" s="664">
        <v>15.9</v>
      </c>
      <c r="DA25" s="693"/>
      <c r="DB25" s="693"/>
      <c r="DC25" s="697"/>
      <c r="DD25" s="668">
        <v>1634452</v>
      </c>
      <c r="DE25" s="695"/>
      <c r="DF25" s="695"/>
      <c r="DG25" s="695"/>
      <c r="DH25" s="695"/>
      <c r="DI25" s="695"/>
      <c r="DJ25" s="695"/>
      <c r="DK25" s="696"/>
      <c r="DL25" s="668">
        <v>1627173</v>
      </c>
      <c r="DM25" s="695"/>
      <c r="DN25" s="695"/>
      <c r="DO25" s="695"/>
      <c r="DP25" s="695"/>
      <c r="DQ25" s="695"/>
      <c r="DR25" s="695"/>
      <c r="DS25" s="695"/>
      <c r="DT25" s="695"/>
      <c r="DU25" s="695"/>
      <c r="DV25" s="696"/>
      <c r="DW25" s="664">
        <v>24.1</v>
      </c>
      <c r="DX25" s="693"/>
      <c r="DY25" s="693"/>
      <c r="DZ25" s="693"/>
      <c r="EA25" s="693"/>
      <c r="EB25" s="693"/>
      <c r="EC25" s="694"/>
    </row>
    <row r="26" spans="2:133" ht="11.25" customHeight="1">
      <c r="B26" s="656" t="s">
        <v>287</v>
      </c>
      <c r="C26" s="657"/>
      <c r="D26" s="657"/>
      <c r="E26" s="657"/>
      <c r="F26" s="657"/>
      <c r="G26" s="657"/>
      <c r="H26" s="657"/>
      <c r="I26" s="657"/>
      <c r="J26" s="657"/>
      <c r="K26" s="657"/>
      <c r="L26" s="657"/>
      <c r="M26" s="657"/>
      <c r="N26" s="657"/>
      <c r="O26" s="657"/>
      <c r="P26" s="657"/>
      <c r="Q26" s="658"/>
      <c r="R26" s="659">
        <v>9551</v>
      </c>
      <c r="S26" s="660"/>
      <c r="T26" s="660"/>
      <c r="U26" s="660"/>
      <c r="V26" s="660"/>
      <c r="W26" s="660"/>
      <c r="X26" s="660"/>
      <c r="Y26" s="661"/>
      <c r="Z26" s="662">
        <v>0.1</v>
      </c>
      <c r="AA26" s="662"/>
      <c r="AB26" s="662"/>
      <c r="AC26" s="662"/>
      <c r="AD26" s="663" t="s">
        <v>226</v>
      </c>
      <c r="AE26" s="663"/>
      <c r="AF26" s="663"/>
      <c r="AG26" s="663"/>
      <c r="AH26" s="663"/>
      <c r="AI26" s="663"/>
      <c r="AJ26" s="663"/>
      <c r="AK26" s="663"/>
      <c r="AL26" s="664" t="s">
        <v>120</v>
      </c>
      <c r="AM26" s="665"/>
      <c r="AN26" s="665"/>
      <c r="AO26" s="666"/>
      <c r="AP26" s="677" t="s">
        <v>288</v>
      </c>
      <c r="AQ26" s="698"/>
      <c r="AR26" s="698"/>
      <c r="AS26" s="698"/>
      <c r="AT26" s="698"/>
      <c r="AU26" s="698"/>
      <c r="AV26" s="698"/>
      <c r="AW26" s="698"/>
      <c r="AX26" s="698"/>
      <c r="AY26" s="698"/>
      <c r="AZ26" s="698"/>
      <c r="BA26" s="698"/>
      <c r="BB26" s="698"/>
      <c r="BC26" s="698"/>
      <c r="BD26" s="698"/>
      <c r="BE26" s="698"/>
      <c r="BF26" s="679"/>
      <c r="BG26" s="659" t="s">
        <v>226</v>
      </c>
      <c r="BH26" s="660"/>
      <c r="BI26" s="660"/>
      <c r="BJ26" s="660"/>
      <c r="BK26" s="660"/>
      <c r="BL26" s="660"/>
      <c r="BM26" s="660"/>
      <c r="BN26" s="661"/>
      <c r="BO26" s="662" t="s">
        <v>226</v>
      </c>
      <c r="BP26" s="662"/>
      <c r="BQ26" s="662"/>
      <c r="BR26" s="662"/>
      <c r="BS26" s="668" t="s">
        <v>226</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1116072</v>
      </c>
      <c r="CS26" s="660"/>
      <c r="CT26" s="660"/>
      <c r="CU26" s="660"/>
      <c r="CV26" s="660"/>
      <c r="CW26" s="660"/>
      <c r="CX26" s="660"/>
      <c r="CY26" s="661"/>
      <c r="CZ26" s="664">
        <v>10</v>
      </c>
      <c r="DA26" s="693"/>
      <c r="DB26" s="693"/>
      <c r="DC26" s="697"/>
      <c r="DD26" s="668">
        <v>997391</v>
      </c>
      <c r="DE26" s="660"/>
      <c r="DF26" s="660"/>
      <c r="DG26" s="660"/>
      <c r="DH26" s="660"/>
      <c r="DI26" s="660"/>
      <c r="DJ26" s="660"/>
      <c r="DK26" s="661"/>
      <c r="DL26" s="668" t="s">
        <v>120</v>
      </c>
      <c r="DM26" s="660"/>
      <c r="DN26" s="660"/>
      <c r="DO26" s="660"/>
      <c r="DP26" s="660"/>
      <c r="DQ26" s="660"/>
      <c r="DR26" s="660"/>
      <c r="DS26" s="660"/>
      <c r="DT26" s="660"/>
      <c r="DU26" s="660"/>
      <c r="DV26" s="661"/>
      <c r="DW26" s="664" t="s">
        <v>120</v>
      </c>
      <c r="DX26" s="693"/>
      <c r="DY26" s="693"/>
      <c r="DZ26" s="693"/>
      <c r="EA26" s="693"/>
      <c r="EB26" s="693"/>
      <c r="EC26" s="694"/>
    </row>
    <row r="27" spans="2:133" ht="11.25" customHeight="1">
      <c r="B27" s="656" t="s">
        <v>290</v>
      </c>
      <c r="C27" s="657"/>
      <c r="D27" s="657"/>
      <c r="E27" s="657"/>
      <c r="F27" s="657"/>
      <c r="G27" s="657"/>
      <c r="H27" s="657"/>
      <c r="I27" s="657"/>
      <c r="J27" s="657"/>
      <c r="K27" s="657"/>
      <c r="L27" s="657"/>
      <c r="M27" s="657"/>
      <c r="N27" s="657"/>
      <c r="O27" s="657"/>
      <c r="P27" s="657"/>
      <c r="Q27" s="658"/>
      <c r="R27" s="659">
        <v>1370715</v>
      </c>
      <c r="S27" s="660"/>
      <c r="T27" s="660"/>
      <c r="U27" s="660"/>
      <c r="V27" s="660"/>
      <c r="W27" s="660"/>
      <c r="X27" s="660"/>
      <c r="Y27" s="661"/>
      <c r="Z27" s="662">
        <v>11.9</v>
      </c>
      <c r="AA27" s="662"/>
      <c r="AB27" s="662"/>
      <c r="AC27" s="662"/>
      <c r="AD27" s="663" t="s">
        <v>120</v>
      </c>
      <c r="AE27" s="663"/>
      <c r="AF27" s="663"/>
      <c r="AG27" s="663"/>
      <c r="AH27" s="663"/>
      <c r="AI27" s="663"/>
      <c r="AJ27" s="663"/>
      <c r="AK27" s="663"/>
      <c r="AL27" s="664" t="s">
        <v>226</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1433653</v>
      </c>
      <c r="BH27" s="660"/>
      <c r="BI27" s="660"/>
      <c r="BJ27" s="660"/>
      <c r="BK27" s="660"/>
      <c r="BL27" s="660"/>
      <c r="BM27" s="660"/>
      <c r="BN27" s="661"/>
      <c r="BO27" s="662">
        <v>100</v>
      </c>
      <c r="BP27" s="662"/>
      <c r="BQ27" s="662"/>
      <c r="BR27" s="662"/>
      <c r="BS27" s="668" t="s">
        <v>226</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1149173</v>
      </c>
      <c r="CS27" s="695"/>
      <c r="CT27" s="695"/>
      <c r="CU27" s="695"/>
      <c r="CV27" s="695"/>
      <c r="CW27" s="695"/>
      <c r="CX27" s="695"/>
      <c r="CY27" s="696"/>
      <c r="CZ27" s="664">
        <v>10.3</v>
      </c>
      <c r="DA27" s="693"/>
      <c r="DB27" s="693"/>
      <c r="DC27" s="697"/>
      <c r="DD27" s="668">
        <v>383109</v>
      </c>
      <c r="DE27" s="695"/>
      <c r="DF27" s="695"/>
      <c r="DG27" s="695"/>
      <c r="DH27" s="695"/>
      <c r="DI27" s="695"/>
      <c r="DJ27" s="695"/>
      <c r="DK27" s="696"/>
      <c r="DL27" s="668">
        <v>380359</v>
      </c>
      <c r="DM27" s="695"/>
      <c r="DN27" s="695"/>
      <c r="DO27" s="695"/>
      <c r="DP27" s="695"/>
      <c r="DQ27" s="695"/>
      <c r="DR27" s="695"/>
      <c r="DS27" s="695"/>
      <c r="DT27" s="695"/>
      <c r="DU27" s="695"/>
      <c r="DV27" s="696"/>
      <c r="DW27" s="664">
        <v>5.6</v>
      </c>
      <c r="DX27" s="693"/>
      <c r="DY27" s="693"/>
      <c r="DZ27" s="693"/>
      <c r="EA27" s="693"/>
      <c r="EB27" s="693"/>
      <c r="EC27" s="694"/>
    </row>
    <row r="28" spans="2:133" ht="11.25" customHeight="1">
      <c r="B28" s="701" t="s">
        <v>293</v>
      </c>
      <c r="C28" s="702"/>
      <c r="D28" s="702"/>
      <c r="E28" s="702"/>
      <c r="F28" s="702"/>
      <c r="G28" s="702"/>
      <c r="H28" s="702"/>
      <c r="I28" s="702"/>
      <c r="J28" s="702"/>
      <c r="K28" s="702"/>
      <c r="L28" s="702"/>
      <c r="M28" s="702"/>
      <c r="N28" s="702"/>
      <c r="O28" s="702"/>
      <c r="P28" s="702"/>
      <c r="Q28" s="703"/>
      <c r="R28" s="659" t="s">
        <v>226</v>
      </c>
      <c r="S28" s="660"/>
      <c r="T28" s="660"/>
      <c r="U28" s="660"/>
      <c r="V28" s="660"/>
      <c r="W28" s="660"/>
      <c r="X28" s="660"/>
      <c r="Y28" s="661"/>
      <c r="Z28" s="662" t="s">
        <v>226</v>
      </c>
      <c r="AA28" s="662"/>
      <c r="AB28" s="662"/>
      <c r="AC28" s="662"/>
      <c r="AD28" s="663" t="s">
        <v>120</v>
      </c>
      <c r="AE28" s="663"/>
      <c r="AF28" s="663"/>
      <c r="AG28" s="663"/>
      <c r="AH28" s="663"/>
      <c r="AI28" s="663"/>
      <c r="AJ28" s="663"/>
      <c r="AK28" s="663"/>
      <c r="AL28" s="664" t="s">
        <v>120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1566078</v>
      </c>
      <c r="CS28" s="660"/>
      <c r="CT28" s="660"/>
      <c r="CU28" s="660"/>
      <c r="CV28" s="660"/>
      <c r="CW28" s="660"/>
      <c r="CX28" s="660"/>
      <c r="CY28" s="661"/>
      <c r="CZ28" s="664">
        <v>14</v>
      </c>
      <c r="DA28" s="693"/>
      <c r="DB28" s="693"/>
      <c r="DC28" s="697"/>
      <c r="DD28" s="668">
        <v>1476154</v>
      </c>
      <c r="DE28" s="660"/>
      <c r="DF28" s="660"/>
      <c r="DG28" s="660"/>
      <c r="DH28" s="660"/>
      <c r="DI28" s="660"/>
      <c r="DJ28" s="660"/>
      <c r="DK28" s="661"/>
      <c r="DL28" s="668">
        <v>1476154</v>
      </c>
      <c r="DM28" s="660"/>
      <c r="DN28" s="660"/>
      <c r="DO28" s="660"/>
      <c r="DP28" s="660"/>
      <c r="DQ28" s="660"/>
      <c r="DR28" s="660"/>
      <c r="DS28" s="660"/>
      <c r="DT28" s="660"/>
      <c r="DU28" s="660"/>
      <c r="DV28" s="661"/>
      <c r="DW28" s="664">
        <v>21.8</v>
      </c>
      <c r="DX28" s="693"/>
      <c r="DY28" s="693"/>
      <c r="DZ28" s="693"/>
      <c r="EA28" s="693"/>
      <c r="EB28" s="693"/>
      <c r="EC28" s="694"/>
    </row>
    <row r="29" spans="2:133" ht="11.25" customHeight="1">
      <c r="B29" s="656" t="s">
        <v>295</v>
      </c>
      <c r="C29" s="657"/>
      <c r="D29" s="657"/>
      <c r="E29" s="657"/>
      <c r="F29" s="657"/>
      <c r="G29" s="657"/>
      <c r="H29" s="657"/>
      <c r="I29" s="657"/>
      <c r="J29" s="657"/>
      <c r="K29" s="657"/>
      <c r="L29" s="657"/>
      <c r="M29" s="657"/>
      <c r="N29" s="657"/>
      <c r="O29" s="657"/>
      <c r="P29" s="657"/>
      <c r="Q29" s="658"/>
      <c r="R29" s="659">
        <v>673337</v>
      </c>
      <c r="S29" s="660"/>
      <c r="T29" s="660"/>
      <c r="U29" s="660"/>
      <c r="V29" s="660"/>
      <c r="W29" s="660"/>
      <c r="X29" s="660"/>
      <c r="Y29" s="661"/>
      <c r="Z29" s="662">
        <v>5.8</v>
      </c>
      <c r="AA29" s="662"/>
      <c r="AB29" s="662"/>
      <c r="AC29" s="662"/>
      <c r="AD29" s="663" t="s">
        <v>226</v>
      </c>
      <c r="AE29" s="663"/>
      <c r="AF29" s="663"/>
      <c r="AG29" s="663"/>
      <c r="AH29" s="663"/>
      <c r="AI29" s="663"/>
      <c r="AJ29" s="663"/>
      <c r="AK29" s="663"/>
      <c r="AL29" s="664" t="s">
        <v>226</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22" t="s">
        <v>298</v>
      </c>
      <c r="CE29" s="723"/>
      <c r="CF29" s="674" t="s">
        <v>299</v>
      </c>
      <c r="CG29" s="675"/>
      <c r="CH29" s="675"/>
      <c r="CI29" s="675"/>
      <c r="CJ29" s="675"/>
      <c r="CK29" s="675"/>
      <c r="CL29" s="675"/>
      <c r="CM29" s="675"/>
      <c r="CN29" s="675"/>
      <c r="CO29" s="675"/>
      <c r="CP29" s="675"/>
      <c r="CQ29" s="676"/>
      <c r="CR29" s="659">
        <v>1566078</v>
      </c>
      <c r="CS29" s="695"/>
      <c r="CT29" s="695"/>
      <c r="CU29" s="695"/>
      <c r="CV29" s="695"/>
      <c r="CW29" s="695"/>
      <c r="CX29" s="695"/>
      <c r="CY29" s="696"/>
      <c r="CZ29" s="664">
        <v>14</v>
      </c>
      <c r="DA29" s="693"/>
      <c r="DB29" s="693"/>
      <c r="DC29" s="697"/>
      <c r="DD29" s="668">
        <v>1476154</v>
      </c>
      <c r="DE29" s="695"/>
      <c r="DF29" s="695"/>
      <c r="DG29" s="695"/>
      <c r="DH29" s="695"/>
      <c r="DI29" s="695"/>
      <c r="DJ29" s="695"/>
      <c r="DK29" s="696"/>
      <c r="DL29" s="668">
        <v>1476154</v>
      </c>
      <c r="DM29" s="695"/>
      <c r="DN29" s="695"/>
      <c r="DO29" s="695"/>
      <c r="DP29" s="695"/>
      <c r="DQ29" s="695"/>
      <c r="DR29" s="695"/>
      <c r="DS29" s="695"/>
      <c r="DT29" s="695"/>
      <c r="DU29" s="695"/>
      <c r="DV29" s="696"/>
      <c r="DW29" s="664">
        <v>21.8</v>
      </c>
      <c r="DX29" s="693"/>
      <c r="DY29" s="693"/>
      <c r="DZ29" s="693"/>
      <c r="EA29" s="693"/>
      <c r="EB29" s="693"/>
      <c r="EC29" s="694"/>
    </row>
    <row r="30" spans="2:133" ht="11.25" customHeight="1">
      <c r="B30" s="656" t="s">
        <v>300</v>
      </c>
      <c r="C30" s="657"/>
      <c r="D30" s="657"/>
      <c r="E30" s="657"/>
      <c r="F30" s="657"/>
      <c r="G30" s="657"/>
      <c r="H30" s="657"/>
      <c r="I30" s="657"/>
      <c r="J30" s="657"/>
      <c r="K30" s="657"/>
      <c r="L30" s="657"/>
      <c r="M30" s="657"/>
      <c r="N30" s="657"/>
      <c r="O30" s="657"/>
      <c r="P30" s="657"/>
      <c r="Q30" s="658"/>
      <c r="R30" s="659">
        <v>46142</v>
      </c>
      <c r="S30" s="660"/>
      <c r="T30" s="660"/>
      <c r="U30" s="660"/>
      <c r="V30" s="660"/>
      <c r="W30" s="660"/>
      <c r="X30" s="660"/>
      <c r="Y30" s="661"/>
      <c r="Z30" s="662">
        <v>0.4</v>
      </c>
      <c r="AA30" s="662"/>
      <c r="AB30" s="662"/>
      <c r="AC30" s="662"/>
      <c r="AD30" s="663">
        <v>3123</v>
      </c>
      <c r="AE30" s="663"/>
      <c r="AF30" s="663"/>
      <c r="AG30" s="663"/>
      <c r="AH30" s="663"/>
      <c r="AI30" s="663"/>
      <c r="AJ30" s="663"/>
      <c r="AK30" s="663"/>
      <c r="AL30" s="664">
        <v>0</v>
      </c>
      <c r="AM30" s="665"/>
      <c r="AN30" s="665"/>
      <c r="AO30" s="666"/>
      <c r="AP30" s="707" t="s">
        <v>301</v>
      </c>
      <c r="AQ30" s="708"/>
      <c r="AR30" s="708"/>
      <c r="AS30" s="708"/>
      <c r="AT30" s="713" t="s">
        <v>302</v>
      </c>
      <c r="AU30" s="210"/>
      <c r="AV30" s="210"/>
      <c r="AW30" s="210"/>
      <c r="AX30" s="645" t="s">
        <v>177</v>
      </c>
      <c r="AY30" s="646"/>
      <c r="AZ30" s="646"/>
      <c r="BA30" s="646"/>
      <c r="BB30" s="646"/>
      <c r="BC30" s="646"/>
      <c r="BD30" s="646"/>
      <c r="BE30" s="646"/>
      <c r="BF30" s="647"/>
      <c r="BG30" s="719">
        <v>98.6</v>
      </c>
      <c r="BH30" s="720"/>
      <c r="BI30" s="720"/>
      <c r="BJ30" s="720"/>
      <c r="BK30" s="720"/>
      <c r="BL30" s="720"/>
      <c r="BM30" s="654">
        <v>94</v>
      </c>
      <c r="BN30" s="720"/>
      <c r="BO30" s="720"/>
      <c r="BP30" s="720"/>
      <c r="BQ30" s="721"/>
      <c r="BR30" s="719">
        <v>98.5</v>
      </c>
      <c r="BS30" s="720"/>
      <c r="BT30" s="720"/>
      <c r="BU30" s="720"/>
      <c r="BV30" s="720"/>
      <c r="BW30" s="720"/>
      <c r="BX30" s="654">
        <v>93.4</v>
      </c>
      <c r="BY30" s="720"/>
      <c r="BZ30" s="720"/>
      <c r="CA30" s="720"/>
      <c r="CB30" s="721"/>
      <c r="CD30" s="724"/>
      <c r="CE30" s="725"/>
      <c r="CF30" s="674" t="s">
        <v>303</v>
      </c>
      <c r="CG30" s="675"/>
      <c r="CH30" s="675"/>
      <c r="CI30" s="675"/>
      <c r="CJ30" s="675"/>
      <c r="CK30" s="675"/>
      <c r="CL30" s="675"/>
      <c r="CM30" s="675"/>
      <c r="CN30" s="675"/>
      <c r="CO30" s="675"/>
      <c r="CP30" s="675"/>
      <c r="CQ30" s="676"/>
      <c r="CR30" s="659">
        <v>1464002</v>
      </c>
      <c r="CS30" s="660"/>
      <c r="CT30" s="660"/>
      <c r="CU30" s="660"/>
      <c r="CV30" s="660"/>
      <c r="CW30" s="660"/>
      <c r="CX30" s="660"/>
      <c r="CY30" s="661"/>
      <c r="CZ30" s="664">
        <v>13.1</v>
      </c>
      <c r="DA30" s="693"/>
      <c r="DB30" s="693"/>
      <c r="DC30" s="697"/>
      <c r="DD30" s="668">
        <v>1374078</v>
      </c>
      <c r="DE30" s="660"/>
      <c r="DF30" s="660"/>
      <c r="DG30" s="660"/>
      <c r="DH30" s="660"/>
      <c r="DI30" s="660"/>
      <c r="DJ30" s="660"/>
      <c r="DK30" s="661"/>
      <c r="DL30" s="668">
        <v>1374078</v>
      </c>
      <c r="DM30" s="660"/>
      <c r="DN30" s="660"/>
      <c r="DO30" s="660"/>
      <c r="DP30" s="660"/>
      <c r="DQ30" s="660"/>
      <c r="DR30" s="660"/>
      <c r="DS30" s="660"/>
      <c r="DT30" s="660"/>
      <c r="DU30" s="660"/>
      <c r="DV30" s="661"/>
      <c r="DW30" s="664">
        <v>20.3</v>
      </c>
      <c r="DX30" s="693"/>
      <c r="DY30" s="693"/>
      <c r="DZ30" s="693"/>
      <c r="EA30" s="693"/>
      <c r="EB30" s="693"/>
      <c r="EC30" s="694"/>
    </row>
    <row r="31" spans="2:133" ht="11.25" customHeight="1">
      <c r="B31" s="656" t="s">
        <v>304</v>
      </c>
      <c r="C31" s="657"/>
      <c r="D31" s="657"/>
      <c r="E31" s="657"/>
      <c r="F31" s="657"/>
      <c r="G31" s="657"/>
      <c r="H31" s="657"/>
      <c r="I31" s="657"/>
      <c r="J31" s="657"/>
      <c r="K31" s="657"/>
      <c r="L31" s="657"/>
      <c r="M31" s="657"/>
      <c r="N31" s="657"/>
      <c r="O31" s="657"/>
      <c r="P31" s="657"/>
      <c r="Q31" s="658"/>
      <c r="R31" s="659">
        <v>30485</v>
      </c>
      <c r="S31" s="660"/>
      <c r="T31" s="660"/>
      <c r="U31" s="660"/>
      <c r="V31" s="660"/>
      <c r="W31" s="660"/>
      <c r="X31" s="660"/>
      <c r="Y31" s="661"/>
      <c r="Z31" s="662">
        <v>0.3</v>
      </c>
      <c r="AA31" s="662"/>
      <c r="AB31" s="662"/>
      <c r="AC31" s="662"/>
      <c r="AD31" s="663" t="s">
        <v>226</v>
      </c>
      <c r="AE31" s="663"/>
      <c r="AF31" s="663"/>
      <c r="AG31" s="663"/>
      <c r="AH31" s="663"/>
      <c r="AI31" s="663"/>
      <c r="AJ31" s="663"/>
      <c r="AK31" s="663"/>
      <c r="AL31" s="664" t="s">
        <v>226</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98.3</v>
      </c>
      <c r="BH31" s="695"/>
      <c r="BI31" s="695"/>
      <c r="BJ31" s="695"/>
      <c r="BK31" s="695"/>
      <c r="BL31" s="695"/>
      <c r="BM31" s="665">
        <v>92.4</v>
      </c>
      <c r="BN31" s="717"/>
      <c r="BO31" s="717"/>
      <c r="BP31" s="717"/>
      <c r="BQ31" s="718"/>
      <c r="BR31" s="716">
        <v>98.2</v>
      </c>
      <c r="BS31" s="695"/>
      <c r="BT31" s="695"/>
      <c r="BU31" s="695"/>
      <c r="BV31" s="695"/>
      <c r="BW31" s="695"/>
      <c r="BX31" s="665">
        <v>92.4</v>
      </c>
      <c r="BY31" s="717"/>
      <c r="BZ31" s="717"/>
      <c r="CA31" s="717"/>
      <c r="CB31" s="718"/>
      <c r="CD31" s="724"/>
      <c r="CE31" s="725"/>
      <c r="CF31" s="674" t="s">
        <v>307</v>
      </c>
      <c r="CG31" s="675"/>
      <c r="CH31" s="675"/>
      <c r="CI31" s="675"/>
      <c r="CJ31" s="675"/>
      <c r="CK31" s="675"/>
      <c r="CL31" s="675"/>
      <c r="CM31" s="675"/>
      <c r="CN31" s="675"/>
      <c r="CO31" s="675"/>
      <c r="CP31" s="675"/>
      <c r="CQ31" s="676"/>
      <c r="CR31" s="659">
        <v>102076</v>
      </c>
      <c r="CS31" s="695"/>
      <c r="CT31" s="695"/>
      <c r="CU31" s="695"/>
      <c r="CV31" s="695"/>
      <c r="CW31" s="695"/>
      <c r="CX31" s="695"/>
      <c r="CY31" s="696"/>
      <c r="CZ31" s="664">
        <v>0.9</v>
      </c>
      <c r="DA31" s="693"/>
      <c r="DB31" s="693"/>
      <c r="DC31" s="697"/>
      <c r="DD31" s="668">
        <v>102076</v>
      </c>
      <c r="DE31" s="695"/>
      <c r="DF31" s="695"/>
      <c r="DG31" s="695"/>
      <c r="DH31" s="695"/>
      <c r="DI31" s="695"/>
      <c r="DJ31" s="695"/>
      <c r="DK31" s="696"/>
      <c r="DL31" s="668">
        <v>102076</v>
      </c>
      <c r="DM31" s="695"/>
      <c r="DN31" s="695"/>
      <c r="DO31" s="695"/>
      <c r="DP31" s="695"/>
      <c r="DQ31" s="695"/>
      <c r="DR31" s="695"/>
      <c r="DS31" s="695"/>
      <c r="DT31" s="695"/>
      <c r="DU31" s="695"/>
      <c r="DV31" s="696"/>
      <c r="DW31" s="664">
        <v>1.5</v>
      </c>
      <c r="DX31" s="693"/>
      <c r="DY31" s="693"/>
      <c r="DZ31" s="693"/>
      <c r="EA31" s="693"/>
      <c r="EB31" s="693"/>
      <c r="EC31" s="694"/>
    </row>
    <row r="32" spans="2:133" ht="11.25" customHeight="1">
      <c r="B32" s="656" t="s">
        <v>308</v>
      </c>
      <c r="C32" s="657"/>
      <c r="D32" s="657"/>
      <c r="E32" s="657"/>
      <c r="F32" s="657"/>
      <c r="G32" s="657"/>
      <c r="H32" s="657"/>
      <c r="I32" s="657"/>
      <c r="J32" s="657"/>
      <c r="K32" s="657"/>
      <c r="L32" s="657"/>
      <c r="M32" s="657"/>
      <c r="N32" s="657"/>
      <c r="O32" s="657"/>
      <c r="P32" s="657"/>
      <c r="Q32" s="658"/>
      <c r="R32" s="659">
        <v>331243</v>
      </c>
      <c r="S32" s="660"/>
      <c r="T32" s="660"/>
      <c r="U32" s="660"/>
      <c r="V32" s="660"/>
      <c r="W32" s="660"/>
      <c r="X32" s="660"/>
      <c r="Y32" s="661"/>
      <c r="Z32" s="662">
        <v>2.9</v>
      </c>
      <c r="AA32" s="662"/>
      <c r="AB32" s="662"/>
      <c r="AC32" s="662"/>
      <c r="AD32" s="663" t="s">
        <v>120</v>
      </c>
      <c r="AE32" s="663"/>
      <c r="AF32" s="663"/>
      <c r="AG32" s="663"/>
      <c r="AH32" s="663"/>
      <c r="AI32" s="663"/>
      <c r="AJ32" s="663"/>
      <c r="AK32" s="663"/>
      <c r="AL32" s="664" t="s">
        <v>226</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98.8</v>
      </c>
      <c r="BH32" s="729"/>
      <c r="BI32" s="729"/>
      <c r="BJ32" s="729"/>
      <c r="BK32" s="729"/>
      <c r="BL32" s="729"/>
      <c r="BM32" s="730">
        <v>94.4</v>
      </c>
      <c r="BN32" s="729"/>
      <c r="BO32" s="729"/>
      <c r="BP32" s="729"/>
      <c r="BQ32" s="731"/>
      <c r="BR32" s="728">
        <v>98.6</v>
      </c>
      <c r="BS32" s="729"/>
      <c r="BT32" s="729"/>
      <c r="BU32" s="729"/>
      <c r="BV32" s="729"/>
      <c r="BW32" s="729"/>
      <c r="BX32" s="730">
        <v>93.2</v>
      </c>
      <c r="BY32" s="729"/>
      <c r="BZ32" s="729"/>
      <c r="CA32" s="729"/>
      <c r="CB32" s="731"/>
      <c r="CD32" s="726"/>
      <c r="CE32" s="727"/>
      <c r="CF32" s="674" t="s">
        <v>310</v>
      </c>
      <c r="CG32" s="675"/>
      <c r="CH32" s="675"/>
      <c r="CI32" s="675"/>
      <c r="CJ32" s="675"/>
      <c r="CK32" s="675"/>
      <c r="CL32" s="675"/>
      <c r="CM32" s="675"/>
      <c r="CN32" s="675"/>
      <c r="CO32" s="675"/>
      <c r="CP32" s="675"/>
      <c r="CQ32" s="676"/>
      <c r="CR32" s="659" t="s">
        <v>120</v>
      </c>
      <c r="CS32" s="660"/>
      <c r="CT32" s="660"/>
      <c r="CU32" s="660"/>
      <c r="CV32" s="660"/>
      <c r="CW32" s="660"/>
      <c r="CX32" s="660"/>
      <c r="CY32" s="661"/>
      <c r="CZ32" s="664" t="s">
        <v>120</v>
      </c>
      <c r="DA32" s="693"/>
      <c r="DB32" s="693"/>
      <c r="DC32" s="697"/>
      <c r="DD32" s="668" t="s">
        <v>226</v>
      </c>
      <c r="DE32" s="660"/>
      <c r="DF32" s="660"/>
      <c r="DG32" s="660"/>
      <c r="DH32" s="660"/>
      <c r="DI32" s="660"/>
      <c r="DJ32" s="660"/>
      <c r="DK32" s="661"/>
      <c r="DL32" s="668" t="s">
        <v>226</v>
      </c>
      <c r="DM32" s="660"/>
      <c r="DN32" s="660"/>
      <c r="DO32" s="660"/>
      <c r="DP32" s="660"/>
      <c r="DQ32" s="660"/>
      <c r="DR32" s="660"/>
      <c r="DS32" s="660"/>
      <c r="DT32" s="660"/>
      <c r="DU32" s="660"/>
      <c r="DV32" s="661"/>
      <c r="DW32" s="664" t="s">
        <v>120</v>
      </c>
      <c r="DX32" s="693"/>
      <c r="DY32" s="693"/>
      <c r="DZ32" s="693"/>
      <c r="EA32" s="693"/>
      <c r="EB32" s="693"/>
      <c r="EC32" s="694"/>
    </row>
    <row r="33" spans="2:133" ht="11.25" customHeight="1">
      <c r="B33" s="656" t="s">
        <v>311</v>
      </c>
      <c r="C33" s="657"/>
      <c r="D33" s="657"/>
      <c r="E33" s="657"/>
      <c r="F33" s="657"/>
      <c r="G33" s="657"/>
      <c r="H33" s="657"/>
      <c r="I33" s="657"/>
      <c r="J33" s="657"/>
      <c r="K33" s="657"/>
      <c r="L33" s="657"/>
      <c r="M33" s="657"/>
      <c r="N33" s="657"/>
      <c r="O33" s="657"/>
      <c r="P33" s="657"/>
      <c r="Q33" s="658"/>
      <c r="R33" s="659">
        <v>358367</v>
      </c>
      <c r="S33" s="660"/>
      <c r="T33" s="660"/>
      <c r="U33" s="660"/>
      <c r="V33" s="660"/>
      <c r="W33" s="660"/>
      <c r="X33" s="660"/>
      <c r="Y33" s="661"/>
      <c r="Z33" s="662">
        <v>3.1</v>
      </c>
      <c r="AA33" s="662"/>
      <c r="AB33" s="662"/>
      <c r="AC33" s="662"/>
      <c r="AD33" s="663" t="s">
        <v>120</v>
      </c>
      <c r="AE33" s="663"/>
      <c r="AF33" s="663"/>
      <c r="AG33" s="663"/>
      <c r="AH33" s="663"/>
      <c r="AI33" s="663"/>
      <c r="AJ33" s="663"/>
      <c r="AK33" s="663"/>
      <c r="AL33" s="664" t="s">
        <v>226</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4314175</v>
      </c>
      <c r="CS33" s="695"/>
      <c r="CT33" s="695"/>
      <c r="CU33" s="695"/>
      <c r="CV33" s="695"/>
      <c r="CW33" s="695"/>
      <c r="CX33" s="695"/>
      <c r="CY33" s="696"/>
      <c r="CZ33" s="664">
        <v>38.6</v>
      </c>
      <c r="DA33" s="693"/>
      <c r="DB33" s="693"/>
      <c r="DC33" s="697"/>
      <c r="DD33" s="668">
        <v>3631383</v>
      </c>
      <c r="DE33" s="695"/>
      <c r="DF33" s="695"/>
      <c r="DG33" s="695"/>
      <c r="DH33" s="695"/>
      <c r="DI33" s="695"/>
      <c r="DJ33" s="695"/>
      <c r="DK33" s="696"/>
      <c r="DL33" s="668">
        <v>2654691</v>
      </c>
      <c r="DM33" s="695"/>
      <c r="DN33" s="695"/>
      <c r="DO33" s="695"/>
      <c r="DP33" s="695"/>
      <c r="DQ33" s="695"/>
      <c r="DR33" s="695"/>
      <c r="DS33" s="695"/>
      <c r="DT33" s="695"/>
      <c r="DU33" s="695"/>
      <c r="DV33" s="696"/>
      <c r="DW33" s="664">
        <v>39.299999999999997</v>
      </c>
      <c r="DX33" s="693"/>
      <c r="DY33" s="693"/>
      <c r="DZ33" s="693"/>
      <c r="EA33" s="693"/>
      <c r="EB33" s="693"/>
      <c r="EC33" s="694"/>
    </row>
    <row r="34" spans="2:133" ht="11.25" customHeight="1">
      <c r="B34" s="656" t="s">
        <v>313</v>
      </c>
      <c r="C34" s="657"/>
      <c r="D34" s="657"/>
      <c r="E34" s="657"/>
      <c r="F34" s="657"/>
      <c r="G34" s="657"/>
      <c r="H34" s="657"/>
      <c r="I34" s="657"/>
      <c r="J34" s="657"/>
      <c r="K34" s="657"/>
      <c r="L34" s="657"/>
      <c r="M34" s="657"/>
      <c r="N34" s="657"/>
      <c r="O34" s="657"/>
      <c r="P34" s="657"/>
      <c r="Q34" s="658"/>
      <c r="R34" s="659">
        <v>335147</v>
      </c>
      <c r="S34" s="660"/>
      <c r="T34" s="660"/>
      <c r="U34" s="660"/>
      <c r="V34" s="660"/>
      <c r="W34" s="660"/>
      <c r="X34" s="660"/>
      <c r="Y34" s="661"/>
      <c r="Z34" s="662">
        <v>2.9</v>
      </c>
      <c r="AA34" s="662"/>
      <c r="AB34" s="662"/>
      <c r="AC34" s="662"/>
      <c r="AD34" s="663">
        <v>62</v>
      </c>
      <c r="AE34" s="663"/>
      <c r="AF34" s="663"/>
      <c r="AG34" s="663"/>
      <c r="AH34" s="663"/>
      <c r="AI34" s="663"/>
      <c r="AJ34" s="663"/>
      <c r="AK34" s="663"/>
      <c r="AL34" s="664">
        <v>0</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1356542</v>
      </c>
      <c r="CS34" s="660"/>
      <c r="CT34" s="660"/>
      <c r="CU34" s="660"/>
      <c r="CV34" s="660"/>
      <c r="CW34" s="660"/>
      <c r="CX34" s="660"/>
      <c r="CY34" s="661"/>
      <c r="CZ34" s="664">
        <v>12.1</v>
      </c>
      <c r="DA34" s="693"/>
      <c r="DB34" s="693"/>
      <c r="DC34" s="697"/>
      <c r="DD34" s="668">
        <v>1055734</v>
      </c>
      <c r="DE34" s="660"/>
      <c r="DF34" s="660"/>
      <c r="DG34" s="660"/>
      <c r="DH34" s="660"/>
      <c r="DI34" s="660"/>
      <c r="DJ34" s="660"/>
      <c r="DK34" s="661"/>
      <c r="DL34" s="668">
        <v>966642</v>
      </c>
      <c r="DM34" s="660"/>
      <c r="DN34" s="660"/>
      <c r="DO34" s="660"/>
      <c r="DP34" s="660"/>
      <c r="DQ34" s="660"/>
      <c r="DR34" s="660"/>
      <c r="DS34" s="660"/>
      <c r="DT34" s="660"/>
      <c r="DU34" s="660"/>
      <c r="DV34" s="661"/>
      <c r="DW34" s="664">
        <v>14.3</v>
      </c>
      <c r="DX34" s="693"/>
      <c r="DY34" s="693"/>
      <c r="DZ34" s="693"/>
      <c r="EA34" s="693"/>
      <c r="EB34" s="693"/>
      <c r="EC34" s="694"/>
    </row>
    <row r="35" spans="2:133" ht="11.25" customHeight="1">
      <c r="B35" s="656" t="s">
        <v>317</v>
      </c>
      <c r="C35" s="657"/>
      <c r="D35" s="657"/>
      <c r="E35" s="657"/>
      <c r="F35" s="657"/>
      <c r="G35" s="657"/>
      <c r="H35" s="657"/>
      <c r="I35" s="657"/>
      <c r="J35" s="657"/>
      <c r="K35" s="657"/>
      <c r="L35" s="657"/>
      <c r="M35" s="657"/>
      <c r="N35" s="657"/>
      <c r="O35" s="657"/>
      <c r="P35" s="657"/>
      <c r="Q35" s="658"/>
      <c r="R35" s="659">
        <v>1265700</v>
      </c>
      <c r="S35" s="660"/>
      <c r="T35" s="660"/>
      <c r="U35" s="660"/>
      <c r="V35" s="660"/>
      <c r="W35" s="660"/>
      <c r="X35" s="660"/>
      <c r="Y35" s="661"/>
      <c r="Z35" s="662">
        <v>11</v>
      </c>
      <c r="AA35" s="662"/>
      <c r="AB35" s="662"/>
      <c r="AC35" s="662"/>
      <c r="AD35" s="663" t="s">
        <v>226</v>
      </c>
      <c r="AE35" s="663"/>
      <c r="AF35" s="663"/>
      <c r="AG35" s="663"/>
      <c r="AH35" s="663"/>
      <c r="AI35" s="663"/>
      <c r="AJ35" s="663"/>
      <c r="AK35" s="663"/>
      <c r="AL35" s="664" t="s">
        <v>226</v>
      </c>
      <c r="AM35" s="665"/>
      <c r="AN35" s="665"/>
      <c r="AO35" s="666"/>
      <c r="AP35" s="214"/>
      <c r="AQ35" s="732" t="s">
        <v>318</v>
      </c>
      <c r="AR35" s="733"/>
      <c r="AS35" s="733"/>
      <c r="AT35" s="733"/>
      <c r="AU35" s="733"/>
      <c r="AV35" s="733"/>
      <c r="AW35" s="733"/>
      <c r="AX35" s="733"/>
      <c r="AY35" s="734"/>
      <c r="AZ35" s="648">
        <v>1397371</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6608</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160487</v>
      </c>
      <c r="CS35" s="695"/>
      <c r="CT35" s="695"/>
      <c r="CU35" s="695"/>
      <c r="CV35" s="695"/>
      <c r="CW35" s="695"/>
      <c r="CX35" s="695"/>
      <c r="CY35" s="696"/>
      <c r="CZ35" s="664">
        <v>1.4</v>
      </c>
      <c r="DA35" s="693"/>
      <c r="DB35" s="693"/>
      <c r="DC35" s="697"/>
      <c r="DD35" s="668">
        <v>151948</v>
      </c>
      <c r="DE35" s="695"/>
      <c r="DF35" s="695"/>
      <c r="DG35" s="695"/>
      <c r="DH35" s="695"/>
      <c r="DI35" s="695"/>
      <c r="DJ35" s="695"/>
      <c r="DK35" s="696"/>
      <c r="DL35" s="668">
        <v>135899</v>
      </c>
      <c r="DM35" s="695"/>
      <c r="DN35" s="695"/>
      <c r="DO35" s="695"/>
      <c r="DP35" s="695"/>
      <c r="DQ35" s="695"/>
      <c r="DR35" s="695"/>
      <c r="DS35" s="695"/>
      <c r="DT35" s="695"/>
      <c r="DU35" s="695"/>
      <c r="DV35" s="696"/>
      <c r="DW35" s="664">
        <v>2</v>
      </c>
      <c r="DX35" s="693"/>
      <c r="DY35" s="693"/>
      <c r="DZ35" s="693"/>
      <c r="EA35" s="693"/>
      <c r="EB35" s="693"/>
      <c r="EC35" s="694"/>
    </row>
    <row r="36" spans="2:133" ht="11.25" customHeight="1">
      <c r="B36" s="656" t="s">
        <v>321</v>
      </c>
      <c r="C36" s="657"/>
      <c r="D36" s="657"/>
      <c r="E36" s="657"/>
      <c r="F36" s="657"/>
      <c r="G36" s="657"/>
      <c r="H36" s="657"/>
      <c r="I36" s="657"/>
      <c r="J36" s="657"/>
      <c r="K36" s="657"/>
      <c r="L36" s="657"/>
      <c r="M36" s="657"/>
      <c r="N36" s="657"/>
      <c r="O36" s="657"/>
      <c r="P36" s="657"/>
      <c r="Q36" s="658"/>
      <c r="R36" s="659" t="s">
        <v>120</v>
      </c>
      <c r="S36" s="660"/>
      <c r="T36" s="660"/>
      <c r="U36" s="660"/>
      <c r="V36" s="660"/>
      <c r="W36" s="660"/>
      <c r="X36" s="660"/>
      <c r="Y36" s="661"/>
      <c r="Z36" s="662" t="s">
        <v>226</v>
      </c>
      <c r="AA36" s="662"/>
      <c r="AB36" s="662"/>
      <c r="AC36" s="662"/>
      <c r="AD36" s="663" t="s">
        <v>226</v>
      </c>
      <c r="AE36" s="663"/>
      <c r="AF36" s="663"/>
      <c r="AG36" s="663"/>
      <c r="AH36" s="663"/>
      <c r="AI36" s="663"/>
      <c r="AJ36" s="663"/>
      <c r="AK36" s="663"/>
      <c r="AL36" s="664" t="s">
        <v>226</v>
      </c>
      <c r="AM36" s="665"/>
      <c r="AN36" s="665"/>
      <c r="AO36" s="666"/>
      <c r="AQ36" s="736" t="s">
        <v>322</v>
      </c>
      <c r="AR36" s="737"/>
      <c r="AS36" s="737"/>
      <c r="AT36" s="737"/>
      <c r="AU36" s="737"/>
      <c r="AV36" s="737"/>
      <c r="AW36" s="737"/>
      <c r="AX36" s="737"/>
      <c r="AY36" s="738"/>
      <c r="AZ36" s="659">
        <v>292934</v>
      </c>
      <c r="BA36" s="660"/>
      <c r="BB36" s="660"/>
      <c r="BC36" s="660"/>
      <c r="BD36" s="695"/>
      <c r="BE36" s="695"/>
      <c r="BF36" s="718"/>
      <c r="BG36" s="674" t="s">
        <v>323</v>
      </c>
      <c r="BH36" s="675"/>
      <c r="BI36" s="675"/>
      <c r="BJ36" s="675"/>
      <c r="BK36" s="675"/>
      <c r="BL36" s="675"/>
      <c r="BM36" s="675"/>
      <c r="BN36" s="675"/>
      <c r="BO36" s="675"/>
      <c r="BP36" s="675"/>
      <c r="BQ36" s="675"/>
      <c r="BR36" s="675"/>
      <c r="BS36" s="675"/>
      <c r="BT36" s="675"/>
      <c r="BU36" s="676"/>
      <c r="BV36" s="659">
        <v>-20230</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1469233</v>
      </c>
      <c r="CS36" s="660"/>
      <c r="CT36" s="660"/>
      <c r="CU36" s="660"/>
      <c r="CV36" s="660"/>
      <c r="CW36" s="660"/>
      <c r="CX36" s="660"/>
      <c r="CY36" s="661"/>
      <c r="CZ36" s="664">
        <v>13.1</v>
      </c>
      <c r="DA36" s="693"/>
      <c r="DB36" s="693"/>
      <c r="DC36" s="697"/>
      <c r="DD36" s="668">
        <v>1353698</v>
      </c>
      <c r="DE36" s="660"/>
      <c r="DF36" s="660"/>
      <c r="DG36" s="660"/>
      <c r="DH36" s="660"/>
      <c r="DI36" s="660"/>
      <c r="DJ36" s="660"/>
      <c r="DK36" s="661"/>
      <c r="DL36" s="668">
        <v>1044755</v>
      </c>
      <c r="DM36" s="660"/>
      <c r="DN36" s="660"/>
      <c r="DO36" s="660"/>
      <c r="DP36" s="660"/>
      <c r="DQ36" s="660"/>
      <c r="DR36" s="660"/>
      <c r="DS36" s="660"/>
      <c r="DT36" s="660"/>
      <c r="DU36" s="660"/>
      <c r="DV36" s="661"/>
      <c r="DW36" s="664">
        <v>15.5</v>
      </c>
      <c r="DX36" s="693"/>
      <c r="DY36" s="693"/>
      <c r="DZ36" s="693"/>
      <c r="EA36" s="693"/>
      <c r="EB36" s="693"/>
      <c r="EC36" s="694"/>
    </row>
    <row r="37" spans="2:133" ht="11.25" customHeight="1">
      <c r="B37" s="656" t="s">
        <v>325</v>
      </c>
      <c r="C37" s="657"/>
      <c r="D37" s="657"/>
      <c r="E37" s="657"/>
      <c r="F37" s="657"/>
      <c r="G37" s="657"/>
      <c r="H37" s="657"/>
      <c r="I37" s="657"/>
      <c r="J37" s="657"/>
      <c r="K37" s="657"/>
      <c r="L37" s="657"/>
      <c r="M37" s="657"/>
      <c r="N37" s="657"/>
      <c r="O37" s="657"/>
      <c r="P37" s="657"/>
      <c r="Q37" s="658"/>
      <c r="R37" s="659">
        <v>268200</v>
      </c>
      <c r="S37" s="660"/>
      <c r="T37" s="660"/>
      <c r="U37" s="660"/>
      <c r="V37" s="660"/>
      <c r="W37" s="660"/>
      <c r="X37" s="660"/>
      <c r="Y37" s="661"/>
      <c r="Z37" s="662">
        <v>2.2999999999999998</v>
      </c>
      <c r="AA37" s="662"/>
      <c r="AB37" s="662"/>
      <c r="AC37" s="662"/>
      <c r="AD37" s="663" t="s">
        <v>226</v>
      </c>
      <c r="AE37" s="663"/>
      <c r="AF37" s="663"/>
      <c r="AG37" s="663"/>
      <c r="AH37" s="663"/>
      <c r="AI37" s="663"/>
      <c r="AJ37" s="663"/>
      <c r="AK37" s="663"/>
      <c r="AL37" s="664" t="s">
        <v>226</v>
      </c>
      <c r="AM37" s="665"/>
      <c r="AN37" s="665"/>
      <c r="AO37" s="666"/>
      <c r="AQ37" s="736" t="s">
        <v>326</v>
      </c>
      <c r="AR37" s="737"/>
      <c r="AS37" s="737"/>
      <c r="AT37" s="737"/>
      <c r="AU37" s="737"/>
      <c r="AV37" s="737"/>
      <c r="AW37" s="737"/>
      <c r="AX37" s="737"/>
      <c r="AY37" s="738"/>
      <c r="AZ37" s="659">
        <v>280112</v>
      </c>
      <c r="BA37" s="660"/>
      <c r="BB37" s="660"/>
      <c r="BC37" s="660"/>
      <c r="BD37" s="695"/>
      <c r="BE37" s="695"/>
      <c r="BF37" s="718"/>
      <c r="BG37" s="674" t="s">
        <v>327</v>
      </c>
      <c r="BH37" s="675"/>
      <c r="BI37" s="675"/>
      <c r="BJ37" s="675"/>
      <c r="BK37" s="675"/>
      <c r="BL37" s="675"/>
      <c r="BM37" s="675"/>
      <c r="BN37" s="675"/>
      <c r="BO37" s="675"/>
      <c r="BP37" s="675"/>
      <c r="BQ37" s="675"/>
      <c r="BR37" s="675"/>
      <c r="BS37" s="675"/>
      <c r="BT37" s="675"/>
      <c r="BU37" s="676"/>
      <c r="BV37" s="659">
        <v>3055</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525436</v>
      </c>
      <c r="CS37" s="695"/>
      <c r="CT37" s="695"/>
      <c r="CU37" s="695"/>
      <c r="CV37" s="695"/>
      <c r="CW37" s="695"/>
      <c r="CX37" s="695"/>
      <c r="CY37" s="696"/>
      <c r="CZ37" s="664">
        <v>4.7</v>
      </c>
      <c r="DA37" s="693"/>
      <c r="DB37" s="693"/>
      <c r="DC37" s="697"/>
      <c r="DD37" s="668">
        <v>525436</v>
      </c>
      <c r="DE37" s="695"/>
      <c r="DF37" s="695"/>
      <c r="DG37" s="695"/>
      <c r="DH37" s="695"/>
      <c r="DI37" s="695"/>
      <c r="DJ37" s="695"/>
      <c r="DK37" s="696"/>
      <c r="DL37" s="668">
        <v>512886</v>
      </c>
      <c r="DM37" s="695"/>
      <c r="DN37" s="695"/>
      <c r="DO37" s="695"/>
      <c r="DP37" s="695"/>
      <c r="DQ37" s="695"/>
      <c r="DR37" s="695"/>
      <c r="DS37" s="695"/>
      <c r="DT37" s="695"/>
      <c r="DU37" s="695"/>
      <c r="DV37" s="696"/>
      <c r="DW37" s="664">
        <v>7.6</v>
      </c>
      <c r="DX37" s="693"/>
      <c r="DY37" s="693"/>
      <c r="DZ37" s="693"/>
      <c r="EA37" s="693"/>
      <c r="EB37" s="693"/>
      <c r="EC37" s="694"/>
    </row>
    <row r="38" spans="2:133" ht="11.25" customHeight="1">
      <c r="B38" s="704" t="s">
        <v>329</v>
      </c>
      <c r="C38" s="705"/>
      <c r="D38" s="705"/>
      <c r="E38" s="705"/>
      <c r="F38" s="705"/>
      <c r="G38" s="705"/>
      <c r="H38" s="705"/>
      <c r="I38" s="705"/>
      <c r="J38" s="705"/>
      <c r="K38" s="705"/>
      <c r="L38" s="705"/>
      <c r="M38" s="705"/>
      <c r="N38" s="705"/>
      <c r="O38" s="705"/>
      <c r="P38" s="705"/>
      <c r="Q38" s="706"/>
      <c r="R38" s="739">
        <v>11529612</v>
      </c>
      <c r="S38" s="740"/>
      <c r="T38" s="740"/>
      <c r="U38" s="740"/>
      <c r="V38" s="740"/>
      <c r="W38" s="740"/>
      <c r="X38" s="740"/>
      <c r="Y38" s="741"/>
      <c r="Z38" s="742">
        <v>100</v>
      </c>
      <c r="AA38" s="742"/>
      <c r="AB38" s="742"/>
      <c r="AC38" s="742"/>
      <c r="AD38" s="743">
        <v>6488871</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v>190040</v>
      </c>
      <c r="BA38" s="660"/>
      <c r="BB38" s="660"/>
      <c r="BC38" s="660"/>
      <c r="BD38" s="695"/>
      <c r="BE38" s="695"/>
      <c r="BF38" s="718"/>
      <c r="BG38" s="674" t="s">
        <v>331</v>
      </c>
      <c r="BH38" s="675"/>
      <c r="BI38" s="675"/>
      <c r="BJ38" s="675"/>
      <c r="BK38" s="675"/>
      <c r="BL38" s="675"/>
      <c r="BM38" s="675"/>
      <c r="BN38" s="675"/>
      <c r="BO38" s="675"/>
      <c r="BP38" s="675"/>
      <c r="BQ38" s="675"/>
      <c r="BR38" s="675"/>
      <c r="BS38" s="675"/>
      <c r="BT38" s="675"/>
      <c r="BU38" s="676"/>
      <c r="BV38" s="659">
        <v>5257</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927219</v>
      </c>
      <c r="CS38" s="660"/>
      <c r="CT38" s="660"/>
      <c r="CU38" s="660"/>
      <c r="CV38" s="660"/>
      <c r="CW38" s="660"/>
      <c r="CX38" s="660"/>
      <c r="CY38" s="661"/>
      <c r="CZ38" s="664">
        <v>8.3000000000000007</v>
      </c>
      <c r="DA38" s="693"/>
      <c r="DB38" s="693"/>
      <c r="DC38" s="697"/>
      <c r="DD38" s="668">
        <v>798909</v>
      </c>
      <c r="DE38" s="660"/>
      <c r="DF38" s="660"/>
      <c r="DG38" s="660"/>
      <c r="DH38" s="660"/>
      <c r="DI38" s="660"/>
      <c r="DJ38" s="660"/>
      <c r="DK38" s="661"/>
      <c r="DL38" s="668">
        <v>507395</v>
      </c>
      <c r="DM38" s="660"/>
      <c r="DN38" s="660"/>
      <c r="DO38" s="660"/>
      <c r="DP38" s="660"/>
      <c r="DQ38" s="660"/>
      <c r="DR38" s="660"/>
      <c r="DS38" s="660"/>
      <c r="DT38" s="660"/>
      <c r="DU38" s="660"/>
      <c r="DV38" s="661"/>
      <c r="DW38" s="664">
        <v>7.5</v>
      </c>
      <c r="DX38" s="693"/>
      <c r="DY38" s="693"/>
      <c r="DZ38" s="693"/>
      <c r="EA38" s="693"/>
      <c r="EB38" s="693"/>
      <c r="EC38" s="694"/>
    </row>
    <row r="39" spans="2:133" ht="11.25" customHeight="1">
      <c r="AQ39" s="736" t="s">
        <v>333</v>
      </c>
      <c r="AR39" s="737"/>
      <c r="AS39" s="737"/>
      <c r="AT39" s="737"/>
      <c r="AU39" s="737"/>
      <c r="AV39" s="737"/>
      <c r="AW39" s="737"/>
      <c r="AX39" s="737"/>
      <c r="AY39" s="738"/>
      <c r="AZ39" s="659" t="s">
        <v>120</v>
      </c>
      <c r="BA39" s="660"/>
      <c r="BB39" s="660"/>
      <c r="BC39" s="660"/>
      <c r="BD39" s="695"/>
      <c r="BE39" s="695"/>
      <c r="BF39" s="718"/>
      <c r="BG39" s="750" t="s">
        <v>334</v>
      </c>
      <c r="BH39" s="751"/>
      <c r="BI39" s="751"/>
      <c r="BJ39" s="751"/>
      <c r="BK39" s="751"/>
      <c r="BL39" s="215"/>
      <c r="BM39" s="675" t="s">
        <v>335</v>
      </c>
      <c r="BN39" s="675"/>
      <c r="BO39" s="675"/>
      <c r="BP39" s="675"/>
      <c r="BQ39" s="675"/>
      <c r="BR39" s="675"/>
      <c r="BS39" s="675"/>
      <c r="BT39" s="675"/>
      <c r="BU39" s="676"/>
      <c r="BV39" s="659">
        <v>92</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292616</v>
      </c>
      <c r="CS39" s="695"/>
      <c r="CT39" s="695"/>
      <c r="CU39" s="695"/>
      <c r="CV39" s="695"/>
      <c r="CW39" s="695"/>
      <c r="CX39" s="695"/>
      <c r="CY39" s="696"/>
      <c r="CZ39" s="664">
        <v>2.6</v>
      </c>
      <c r="DA39" s="693"/>
      <c r="DB39" s="693"/>
      <c r="DC39" s="697"/>
      <c r="DD39" s="668">
        <v>209116</v>
      </c>
      <c r="DE39" s="695"/>
      <c r="DF39" s="695"/>
      <c r="DG39" s="695"/>
      <c r="DH39" s="695"/>
      <c r="DI39" s="695"/>
      <c r="DJ39" s="695"/>
      <c r="DK39" s="696"/>
      <c r="DL39" s="668" t="s">
        <v>120</v>
      </c>
      <c r="DM39" s="695"/>
      <c r="DN39" s="695"/>
      <c r="DO39" s="695"/>
      <c r="DP39" s="695"/>
      <c r="DQ39" s="695"/>
      <c r="DR39" s="695"/>
      <c r="DS39" s="695"/>
      <c r="DT39" s="695"/>
      <c r="DU39" s="695"/>
      <c r="DV39" s="696"/>
      <c r="DW39" s="664" t="s">
        <v>120</v>
      </c>
      <c r="DX39" s="693"/>
      <c r="DY39" s="693"/>
      <c r="DZ39" s="693"/>
      <c r="EA39" s="693"/>
      <c r="EB39" s="693"/>
      <c r="EC39" s="694"/>
    </row>
    <row r="40" spans="2:133" ht="11.25" customHeight="1">
      <c r="AQ40" s="736" t="s">
        <v>337</v>
      </c>
      <c r="AR40" s="737"/>
      <c r="AS40" s="737"/>
      <c r="AT40" s="737"/>
      <c r="AU40" s="737"/>
      <c r="AV40" s="737"/>
      <c r="AW40" s="737"/>
      <c r="AX40" s="737"/>
      <c r="AY40" s="738"/>
      <c r="AZ40" s="659">
        <v>273749</v>
      </c>
      <c r="BA40" s="660"/>
      <c r="BB40" s="660"/>
      <c r="BC40" s="660"/>
      <c r="BD40" s="695"/>
      <c r="BE40" s="695"/>
      <c r="BF40" s="718"/>
      <c r="BG40" s="750"/>
      <c r="BH40" s="751"/>
      <c r="BI40" s="751"/>
      <c r="BJ40" s="751"/>
      <c r="BK40" s="751"/>
      <c r="BL40" s="215"/>
      <c r="BM40" s="675" t="s">
        <v>338</v>
      </c>
      <c r="BN40" s="675"/>
      <c r="BO40" s="675"/>
      <c r="BP40" s="675"/>
      <c r="BQ40" s="675"/>
      <c r="BR40" s="675"/>
      <c r="BS40" s="675"/>
      <c r="BT40" s="675"/>
      <c r="BU40" s="676"/>
      <c r="BV40" s="659">
        <v>156</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108078</v>
      </c>
      <c r="CS40" s="660"/>
      <c r="CT40" s="660"/>
      <c r="CU40" s="660"/>
      <c r="CV40" s="660"/>
      <c r="CW40" s="660"/>
      <c r="CX40" s="660"/>
      <c r="CY40" s="661"/>
      <c r="CZ40" s="664">
        <v>1</v>
      </c>
      <c r="DA40" s="693"/>
      <c r="DB40" s="693"/>
      <c r="DC40" s="697"/>
      <c r="DD40" s="668">
        <v>61978</v>
      </c>
      <c r="DE40" s="660"/>
      <c r="DF40" s="660"/>
      <c r="DG40" s="660"/>
      <c r="DH40" s="660"/>
      <c r="DI40" s="660"/>
      <c r="DJ40" s="660"/>
      <c r="DK40" s="661"/>
      <c r="DL40" s="668" t="s">
        <v>120</v>
      </c>
      <c r="DM40" s="660"/>
      <c r="DN40" s="660"/>
      <c r="DO40" s="660"/>
      <c r="DP40" s="660"/>
      <c r="DQ40" s="660"/>
      <c r="DR40" s="660"/>
      <c r="DS40" s="660"/>
      <c r="DT40" s="660"/>
      <c r="DU40" s="660"/>
      <c r="DV40" s="661"/>
      <c r="DW40" s="664" t="s">
        <v>120</v>
      </c>
      <c r="DX40" s="693"/>
      <c r="DY40" s="693"/>
      <c r="DZ40" s="693"/>
      <c r="EA40" s="693"/>
      <c r="EB40" s="693"/>
      <c r="EC40" s="694"/>
    </row>
    <row r="41" spans="2:133" ht="11.25" customHeight="1">
      <c r="AQ41" s="746" t="s">
        <v>340</v>
      </c>
      <c r="AR41" s="747"/>
      <c r="AS41" s="747"/>
      <c r="AT41" s="747"/>
      <c r="AU41" s="747"/>
      <c r="AV41" s="747"/>
      <c r="AW41" s="747"/>
      <c r="AX41" s="747"/>
      <c r="AY41" s="748"/>
      <c r="AZ41" s="739">
        <v>360536</v>
      </c>
      <c r="BA41" s="740"/>
      <c r="BB41" s="740"/>
      <c r="BC41" s="740"/>
      <c r="BD41" s="729"/>
      <c r="BE41" s="729"/>
      <c r="BF41" s="731"/>
      <c r="BG41" s="752"/>
      <c r="BH41" s="753"/>
      <c r="BI41" s="753"/>
      <c r="BJ41" s="753"/>
      <c r="BK41" s="753"/>
      <c r="BL41" s="216"/>
      <c r="BM41" s="684" t="s">
        <v>341</v>
      </c>
      <c r="BN41" s="684"/>
      <c r="BO41" s="684"/>
      <c r="BP41" s="684"/>
      <c r="BQ41" s="684"/>
      <c r="BR41" s="684"/>
      <c r="BS41" s="684"/>
      <c r="BT41" s="684"/>
      <c r="BU41" s="685"/>
      <c r="BV41" s="739">
        <v>310</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226</v>
      </c>
      <c r="CS41" s="695"/>
      <c r="CT41" s="695"/>
      <c r="CU41" s="695"/>
      <c r="CV41" s="695"/>
      <c r="CW41" s="695"/>
      <c r="CX41" s="695"/>
      <c r="CY41" s="696"/>
      <c r="CZ41" s="664" t="s">
        <v>120</v>
      </c>
      <c r="DA41" s="693"/>
      <c r="DB41" s="693"/>
      <c r="DC41" s="697"/>
      <c r="DD41" s="668" t="s">
        <v>226</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2380550</v>
      </c>
      <c r="CS42" s="660"/>
      <c r="CT42" s="660"/>
      <c r="CU42" s="660"/>
      <c r="CV42" s="660"/>
      <c r="CW42" s="660"/>
      <c r="CX42" s="660"/>
      <c r="CY42" s="661"/>
      <c r="CZ42" s="664">
        <v>21.3</v>
      </c>
      <c r="DA42" s="665"/>
      <c r="DB42" s="665"/>
      <c r="DC42" s="760"/>
      <c r="DD42" s="668">
        <v>214553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v>32836</v>
      </c>
      <c r="CS43" s="695"/>
      <c r="CT43" s="695"/>
      <c r="CU43" s="695"/>
      <c r="CV43" s="695"/>
      <c r="CW43" s="695"/>
      <c r="CX43" s="695"/>
      <c r="CY43" s="696"/>
      <c r="CZ43" s="664">
        <v>0.3</v>
      </c>
      <c r="DA43" s="693"/>
      <c r="DB43" s="693"/>
      <c r="DC43" s="697"/>
      <c r="DD43" s="668">
        <v>32836</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347</v>
      </c>
      <c r="CD44" s="771" t="s">
        <v>298</v>
      </c>
      <c r="CE44" s="772"/>
      <c r="CF44" s="656" t="s">
        <v>348</v>
      </c>
      <c r="CG44" s="657"/>
      <c r="CH44" s="657"/>
      <c r="CI44" s="657"/>
      <c r="CJ44" s="657"/>
      <c r="CK44" s="657"/>
      <c r="CL44" s="657"/>
      <c r="CM44" s="657"/>
      <c r="CN44" s="657"/>
      <c r="CO44" s="657"/>
      <c r="CP44" s="657"/>
      <c r="CQ44" s="658"/>
      <c r="CR44" s="659">
        <v>1886995</v>
      </c>
      <c r="CS44" s="660"/>
      <c r="CT44" s="660"/>
      <c r="CU44" s="660"/>
      <c r="CV44" s="660"/>
      <c r="CW44" s="660"/>
      <c r="CX44" s="660"/>
      <c r="CY44" s="661"/>
      <c r="CZ44" s="664">
        <v>16.899999999999999</v>
      </c>
      <c r="DA44" s="665"/>
      <c r="DB44" s="665"/>
      <c r="DC44" s="760"/>
      <c r="DD44" s="668">
        <v>202002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349</v>
      </c>
      <c r="CG45" s="657"/>
      <c r="CH45" s="657"/>
      <c r="CI45" s="657"/>
      <c r="CJ45" s="657"/>
      <c r="CK45" s="657"/>
      <c r="CL45" s="657"/>
      <c r="CM45" s="657"/>
      <c r="CN45" s="657"/>
      <c r="CO45" s="657"/>
      <c r="CP45" s="657"/>
      <c r="CQ45" s="658"/>
      <c r="CR45" s="659">
        <v>1034735</v>
      </c>
      <c r="CS45" s="695"/>
      <c r="CT45" s="695"/>
      <c r="CU45" s="695"/>
      <c r="CV45" s="695"/>
      <c r="CW45" s="695"/>
      <c r="CX45" s="695"/>
      <c r="CY45" s="696"/>
      <c r="CZ45" s="664">
        <v>9.1999999999999993</v>
      </c>
      <c r="DA45" s="693"/>
      <c r="DB45" s="693"/>
      <c r="DC45" s="697"/>
      <c r="DD45" s="668">
        <v>35119</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350</v>
      </c>
      <c r="CG46" s="657"/>
      <c r="CH46" s="657"/>
      <c r="CI46" s="657"/>
      <c r="CJ46" s="657"/>
      <c r="CK46" s="657"/>
      <c r="CL46" s="657"/>
      <c r="CM46" s="657"/>
      <c r="CN46" s="657"/>
      <c r="CO46" s="657"/>
      <c r="CP46" s="657"/>
      <c r="CQ46" s="658"/>
      <c r="CR46" s="659">
        <v>804010</v>
      </c>
      <c r="CS46" s="660"/>
      <c r="CT46" s="660"/>
      <c r="CU46" s="660"/>
      <c r="CV46" s="660"/>
      <c r="CW46" s="660"/>
      <c r="CX46" s="660"/>
      <c r="CY46" s="661"/>
      <c r="CZ46" s="664">
        <v>7.2</v>
      </c>
      <c r="DA46" s="665"/>
      <c r="DB46" s="665"/>
      <c r="DC46" s="760"/>
      <c r="DD46" s="668">
        <v>165333</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351</v>
      </c>
      <c r="CG47" s="657"/>
      <c r="CH47" s="657"/>
      <c r="CI47" s="657"/>
      <c r="CJ47" s="657"/>
      <c r="CK47" s="657"/>
      <c r="CL47" s="657"/>
      <c r="CM47" s="657"/>
      <c r="CN47" s="657"/>
      <c r="CO47" s="657"/>
      <c r="CP47" s="657"/>
      <c r="CQ47" s="658"/>
      <c r="CR47" s="659">
        <v>493555</v>
      </c>
      <c r="CS47" s="695"/>
      <c r="CT47" s="695"/>
      <c r="CU47" s="695"/>
      <c r="CV47" s="695"/>
      <c r="CW47" s="695"/>
      <c r="CX47" s="695"/>
      <c r="CY47" s="696"/>
      <c r="CZ47" s="664">
        <v>4.4000000000000004</v>
      </c>
      <c r="DA47" s="693"/>
      <c r="DB47" s="693"/>
      <c r="DC47" s="697"/>
      <c r="DD47" s="668">
        <v>12551</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352</v>
      </c>
      <c r="CG48" s="657"/>
      <c r="CH48" s="657"/>
      <c r="CI48" s="657"/>
      <c r="CJ48" s="657"/>
      <c r="CK48" s="657"/>
      <c r="CL48" s="657"/>
      <c r="CM48" s="657"/>
      <c r="CN48" s="657"/>
      <c r="CO48" s="657"/>
      <c r="CP48" s="657"/>
      <c r="CQ48" s="658"/>
      <c r="CR48" s="659" t="s">
        <v>120</v>
      </c>
      <c r="CS48" s="660"/>
      <c r="CT48" s="660"/>
      <c r="CU48" s="660"/>
      <c r="CV48" s="660"/>
      <c r="CW48" s="660"/>
      <c r="CX48" s="660"/>
      <c r="CY48" s="661"/>
      <c r="CZ48" s="664" t="s">
        <v>120</v>
      </c>
      <c r="DA48" s="665"/>
      <c r="DB48" s="665"/>
      <c r="DC48" s="760"/>
      <c r="DD48" s="668" t="s">
        <v>120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353</v>
      </c>
      <c r="CE49" s="705"/>
      <c r="CF49" s="705"/>
      <c r="CG49" s="705"/>
      <c r="CH49" s="705"/>
      <c r="CI49" s="705"/>
      <c r="CJ49" s="705"/>
      <c r="CK49" s="705"/>
      <c r="CL49" s="705"/>
      <c r="CM49" s="705"/>
      <c r="CN49" s="705"/>
      <c r="CO49" s="705"/>
      <c r="CP49" s="705"/>
      <c r="CQ49" s="706"/>
      <c r="CR49" s="739">
        <v>11188490</v>
      </c>
      <c r="CS49" s="729"/>
      <c r="CT49" s="729"/>
      <c r="CU49" s="729"/>
      <c r="CV49" s="729"/>
      <c r="CW49" s="729"/>
      <c r="CX49" s="729"/>
      <c r="CY49" s="761"/>
      <c r="CZ49" s="744">
        <v>100</v>
      </c>
      <c r="DA49" s="762"/>
      <c r="DB49" s="762"/>
      <c r="DC49" s="763"/>
      <c r="DD49" s="764">
        <v>7339651</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hJELSfkjE5ueUA2qNcAZwATQqBMg88VPVFIIuR54EEtIGj2q/ZkbPXy7IsT2WO/6rsEXL255EvDBvjJPb8wWog==" saltValue="niQF5tU4gRVhBe1Ki72TS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355</v>
      </c>
      <c r="DK2" s="807"/>
      <c r="DL2" s="807"/>
      <c r="DM2" s="807"/>
      <c r="DN2" s="807"/>
      <c r="DO2" s="808"/>
      <c r="DP2" s="229"/>
      <c r="DQ2" s="806" t="s">
        <v>356</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359</v>
      </c>
      <c r="B5" s="801"/>
      <c r="C5" s="801"/>
      <c r="D5" s="801"/>
      <c r="E5" s="801"/>
      <c r="F5" s="801"/>
      <c r="G5" s="801"/>
      <c r="H5" s="801"/>
      <c r="I5" s="801"/>
      <c r="J5" s="801"/>
      <c r="K5" s="801"/>
      <c r="L5" s="801"/>
      <c r="M5" s="801"/>
      <c r="N5" s="801"/>
      <c r="O5" s="801"/>
      <c r="P5" s="802"/>
      <c r="Q5" s="777" t="s">
        <v>360</v>
      </c>
      <c r="R5" s="778"/>
      <c r="S5" s="778"/>
      <c r="T5" s="778"/>
      <c r="U5" s="779"/>
      <c r="V5" s="777" t="s">
        <v>361</v>
      </c>
      <c r="W5" s="778"/>
      <c r="X5" s="778"/>
      <c r="Y5" s="778"/>
      <c r="Z5" s="779"/>
      <c r="AA5" s="777" t="s">
        <v>362</v>
      </c>
      <c r="AB5" s="778"/>
      <c r="AC5" s="778"/>
      <c r="AD5" s="778"/>
      <c r="AE5" s="778"/>
      <c r="AF5" s="810"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6"/>
      <c r="BA5" s="236"/>
      <c r="BB5" s="236"/>
      <c r="BC5" s="236"/>
      <c r="BD5" s="236"/>
      <c r="BE5" s="237"/>
      <c r="BF5" s="237"/>
      <c r="BG5" s="237"/>
      <c r="BH5" s="237"/>
      <c r="BI5" s="237"/>
      <c r="BJ5" s="237"/>
      <c r="BK5" s="237"/>
      <c r="BL5" s="237"/>
      <c r="BM5" s="237"/>
      <c r="BN5" s="237"/>
      <c r="BO5" s="237"/>
      <c r="BP5" s="237"/>
      <c r="BQ5" s="800" t="s">
        <v>367</v>
      </c>
      <c r="BR5" s="801"/>
      <c r="BS5" s="801"/>
      <c r="BT5" s="801"/>
      <c r="BU5" s="801"/>
      <c r="BV5" s="801"/>
      <c r="BW5" s="801"/>
      <c r="BX5" s="801"/>
      <c r="BY5" s="801"/>
      <c r="BZ5" s="801"/>
      <c r="CA5" s="801"/>
      <c r="CB5" s="801"/>
      <c r="CC5" s="801"/>
      <c r="CD5" s="801"/>
      <c r="CE5" s="801"/>
      <c r="CF5" s="801"/>
      <c r="CG5" s="802"/>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376</v>
      </c>
      <c r="C7" s="792"/>
      <c r="D7" s="792"/>
      <c r="E7" s="792"/>
      <c r="F7" s="792"/>
      <c r="G7" s="792"/>
      <c r="H7" s="792"/>
      <c r="I7" s="792"/>
      <c r="J7" s="792"/>
      <c r="K7" s="792"/>
      <c r="L7" s="792"/>
      <c r="M7" s="792"/>
      <c r="N7" s="792"/>
      <c r="O7" s="792"/>
      <c r="P7" s="793"/>
      <c r="Q7" s="794">
        <v>11530</v>
      </c>
      <c r="R7" s="795"/>
      <c r="S7" s="795"/>
      <c r="T7" s="795"/>
      <c r="U7" s="795"/>
      <c r="V7" s="795">
        <v>11189</v>
      </c>
      <c r="W7" s="795"/>
      <c r="X7" s="795"/>
      <c r="Y7" s="795"/>
      <c r="Z7" s="795"/>
      <c r="AA7" s="795">
        <v>341</v>
      </c>
      <c r="AB7" s="795"/>
      <c r="AC7" s="795"/>
      <c r="AD7" s="795"/>
      <c r="AE7" s="796"/>
      <c r="AF7" s="797">
        <v>321</v>
      </c>
      <c r="AG7" s="798"/>
      <c r="AH7" s="798"/>
      <c r="AI7" s="798"/>
      <c r="AJ7" s="799"/>
      <c r="AK7" s="834">
        <v>0</v>
      </c>
      <c r="AL7" s="835"/>
      <c r="AM7" s="835"/>
      <c r="AN7" s="835"/>
      <c r="AO7" s="835"/>
      <c r="AP7" s="835">
        <v>14514</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377</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378</v>
      </c>
      <c r="B23" s="850" t="s">
        <v>379</v>
      </c>
      <c r="C23" s="851"/>
      <c r="D23" s="851"/>
      <c r="E23" s="851"/>
      <c r="F23" s="851"/>
      <c r="G23" s="851"/>
      <c r="H23" s="851"/>
      <c r="I23" s="851"/>
      <c r="J23" s="851"/>
      <c r="K23" s="851"/>
      <c r="L23" s="851"/>
      <c r="M23" s="851"/>
      <c r="N23" s="851"/>
      <c r="O23" s="851"/>
      <c r="P23" s="852"/>
      <c r="Q23" s="853">
        <v>11530</v>
      </c>
      <c r="R23" s="854"/>
      <c r="S23" s="854"/>
      <c r="T23" s="854"/>
      <c r="U23" s="854"/>
      <c r="V23" s="854">
        <v>11189</v>
      </c>
      <c r="W23" s="854"/>
      <c r="X23" s="854"/>
      <c r="Y23" s="854"/>
      <c r="Z23" s="854"/>
      <c r="AA23" s="854">
        <v>341</v>
      </c>
      <c r="AB23" s="854"/>
      <c r="AC23" s="854"/>
      <c r="AD23" s="854"/>
      <c r="AE23" s="855"/>
      <c r="AF23" s="856">
        <v>321</v>
      </c>
      <c r="AG23" s="854"/>
      <c r="AH23" s="854"/>
      <c r="AI23" s="854"/>
      <c r="AJ23" s="857"/>
      <c r="AK23" s="858"/>
      <c r="AL23" s="859"/>
      <c r="AM23" s="859"/>
      <c r="AN23" s="859"/>
      <c r="AO23" s="859"/>
      <c r="AP23" s="854">
        <v>14514</v>
      </c>
      <c r="AQ23" s="854"/>
      <c r="AR23" s="854"/>
      <c r="AS23" s="854"/>
      <c r="AT23" s="854"/>
      <c r="AU23" s="860"/>
      <c r="AV23" s="860"/>
      <c r="AW23" s="860"/>
      <c r="AX23" s="860"/>
      <c r="AY23" s="861"/>
      <c r="AZ23" s="869" t="s">
        <v>120</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359</v>
      </c>
      <c r="B26" s="801"/>
      <c r="C26" s="801"/>
      <c r="D26" s="801"/>
      <c r="E26" s="801"/>
      <c r="F26" s="801"/>
      <c r="G26" s="801"/>
      <c r="H26" s="801"/>
      <c r="I26" s="801"/>
      <c r="J26" s="801"/>
      <c r="K26" s="801"/>
      <c r="L26" s="801"/>
      <c r="M26" s="801"/>
      <c r="N26" s="801"/>
      <c r="O26" s="801"/>
      <c r="P26" s="802"/>
      <c r="Q26" s="777" t="s">
        <v>382</v>
      </c>
      <c r="R26" s="778"/>
      <c r="S26" s="778"/>
      <c r="T26" s="778"/>
      <c r="U26" s="779"/>
      <c r="V26" s="777" t="s">
        <v>383</v>
      </c>
      <c r="W26" s="778"/>
      <c r="X26" s="778"/>
      <c r="Y26" s="778"/>
      <c r="Z26" s="779"/>
      <c r="AA26" s="777" t="s">
        <v>384</v>
      </c>
      <c r="AB26" s="778"/>
      <c r="AC26" s="778"/>
      <c r="AD26" s="778"/>
      <c r="AE26" s="778"/>
      <c r="AF26" s="872" t="s">
        <v>385</v>
      </c>
      <c r="AG26" s="873"/>
      <c r="AH26" s="873"/>
      <c r="AI26" s="873"/>
      <c r="AJ26" s="874"/>
      <c r="AK26" s="778" t="s">
        <v>386</v>
      </c>
      <c r="AL26" s="778"/>
      <c r="AM26" s="778"/>
      <c r="AN26" s="778"/>
      <c r="AO26" s="779"/>
      <c r="AP26" s="777" t="s">
        <v>387</v>
      </c>
      <c r="AQ26" s="778"/>
      <c r="AR26" s="778"/>
      <c r="AS26" s="778"/>
      <c r="AT26" s="779"/>
      <c r="AU26" s="777" t="s">
        <v>388</v>
      </c>
      <c r="AV26" s="778"/>
      <c r="AW26" s="778"/>
      <c r="AX26" s="778"/>
      <c r="AY26" s="779"/>
      <c r="AZ26" s="777" t="s">
        <v>389</v>
      </c>
      <c r="BA26" s="778"/>
      <c r="BB26" s="778"/>
      <c r="BC26" s="778"/>
      <c r="BD26" s="779"/>
      <c r="BE26" s="777" t="s">
        <v>366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337</v>
      </c>
      <c r="C28" s="792"/>
      <c r="D28" s="792"/>
      <c r="E28" s="792"/>
      <c r="F28" s="792"/>
      <c r="G28" s="792"/>
      <c r="H28" s="792"/>
      <c r="I28" s="792"/>
      <c r="J28" s="792"/>
      <c r="K28" s="792"/>
      <c r="L28" s="792"/>
      <c r="M28" s="792"/>
      <c r="N28" s="792"/>
      <c r="O28" s="792"/>
      <c r="P28" s="793"/>
      <c r="Q28" s="882">
        <v>2949</v>
      </c>
      <c r="R28" s="883"/>
      <c r="S28" s="883"/>
      <c r="T28" s="883"/>
      <c r="U28" s="883"/>
      <c r="V28" s="883">
        <v>2942</v>
      </c>
      <c r="W28" s="883"/>
      <c r="X28" s="883"/>
      <c r="Y28" s="883"/>
      <c r="Z28" s="883"/>
      <c r="AA28" s="883">
        <v>7</v>
      </c>
      <c r="AB28" s="883"/>
      <c r="AC28" s="883"/>
      <c r="AD28" s="883"/>
      <c r="AE28" s="884"/>
      <c r="AF28" s="885">
        <v>7</v>
      </c>
      <c r="AG28" s="883"/>
      <c r="AH28" s="883"/>
      <c r="AI28" s="883"/>
      <c r="AJ28" s="886"/>
      <c r="AK28" s="887">
        <v>236</v>
      </c>
      <c r="AL28" s="878"/>
      <c r="AM28" s="878"/>
      <c r="AN28" s="878"/>
      <c r="AO28" s="878"/>
      <c r="AP28" s="878">
        <v>0</v>
      </c>
      <c r="AQ28" s="878"/>
      <c r="AR28" s="878"/>
      <c r="AS28" s="878"/>
      <c r="AT28" s="878"/>
      <c r="AU28" s="878">
        <v>0</v>
      </c>
      <c r="AV28" s="878"/>
      <c r="AW28" s="878"/>
      <c r="AX28" s="878"/>
      <c r="AY28" s="878"/>
      <c r="AZ28" s="879">
        <v>0</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390</v>
      </c>
      <c r="C29" s="816"/>
      <c r="D29" s="816"/>
      <c r="E29" s="816"/>
      <c r="F29" s="816"/>
      <c r="G29" s="816"/>
      <c r="H29" s="816"/>
      <c r="I29" s="816"/>
      <c r="J29" s="816"/>
      <c r="K29" s="816"/>
      <c r="L29" s="816"/>
      <c r="M29" s="816"/>
      <c r="N29" s="816"/>
      <c r="O29" s="816"/>
      <c r="P29" s="817"/>
      <c r="Q29" s="818">
        <v>225</v>
      </c>
      <c r="R29" s="819"/>
      <c r="S29" s="819"/>
      <c r="T29" s="819"/>
      <c r="U29" s="819"/>
      <c r="V29" s="819">
        <v>219</v>
      </c>
      <c r="W29" s="819"/>
      <c r="X29" s="819"/>
      <c r="Y29" s="819"/>
      <c r="Z29" s="819"/>
      <c r="AA29" s="819">
        <v>6</v>
      </c>
      <c r="AB29" s="819"/>
      <c r="AC29" s="819"/>
      <c r="AD29" s="819"/>
      <c r="AE29" s="820"/>
      <c r="AF29" s="821">
        <v>6</v>
      </c>
      <c r="AG29" s="822"/>
      <c r="AH29" s="822"/>
      <c r="AI29" s="822"/>
      <c r="AJ29" s="823"/>
      <c r="AK29" s="890">
        <v>36</v>
      </c>
      <c r="AL29" s="891"/>
      <c r="AM29" s="891"/>
      <c r="AN29" s="891"/>
      <c r="AO29" s="891"/>
      <c r="AP29" s="891">
        <v>0</v>
      </c>
      <c r="AQ29" s="891"/>
      <c r="AR29" s="891"/>
      <c r="AS29" s="891"/>
      <c r="AT29" s="891"/>
      <c r="AU29" s="891">
        <v>0</v>
      </c>
      <c r="AV29" s="891"/>
      <c r="AW29" s="891"/>
      <c r="AX29" s="891"/>
      <c r="AY29" s="891"/>
      <c r="AZ29" s="892">
        <v>0</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391</v>
      </c>
      <c r="C30" s="816"/>
      <c r="D30" s="816"/>
      <c r="E30" s="816"/>
      <c r="F30" s="816"/>
      <c r="G30" s="816"/>
      <c r="H30" s="816"/>
      <c r="I30" s="816"/>
      <c r="J30" s="816"/>
      <c r="K30" s="816"/>
      <c r="L30" s="816"/>
      <c r="M30" s="816"/>
      <c r="N30" s="816"/>
      <c r="O30" s="816"/>
      <c r="P30" s="817"/>
      <c r="Q30" s="818">
        <v>166</v>
      </c>
      <c r="R30" s="819"/>
      <c r="S30" s="819"/>
      <c r="T30" s="819"/>
      <c r="U30" s="819"/>
      <c r="V30" s="819">
        <v>165</v>
      </c>
      <c r="W30" s="819"/>
      <c r="X30" s="819"/>
      <c r="Y30" s="819"/>
      <c r="Z30" s="819"/>
      <c r="AA30" s="819">
        <v>1</v>
      </c>
      <c r="AB30" s="819"/>
      <c r="AC30" s="819"/>
      <c r="AD30" s="819"/>
      <c r="AE30" s="820"/>
      <c r="AF30" s="821">
        <v>1</v>
      </c>
      <c r="AG30" s="822"/>
      <c r="AH30" s="822"/>
      <c r="AI30" s="822"/>
      <c r="AJ30" s="823"/>
      <c r="AK30" s="890">
        <v>62</v>
      </c>
      <c r="AL30" s="891"/>
      <c r="AM30" s="891"/>
      <c r="AN30" s="891"/>
      <c r="AO30" s="891"/>
      <c r="AP30" s="891">
        <v>0</v>
      </c>
      <c r="AQ30" s="891"/>
      <c r="AR30" s="891"/>
      <c r="AS30" s="891"/>
      <c r="AT30" s="891"/>
      <c r="AU30" s="891">
        <v>0</v>
      </c>
      <c r="AV30" s="891"/>
      <c r="AW30" s="891"/>
      <c r="AX30" s="891"/>
      <c r="AY30" s="891"/>
      <c r="AZ30" s="892">
        <v>0</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392</v>
      </c>
      <c r="C31" s="816"/>
      <c r="D31" s="816"/>
      <c r="E31" s="816"/>
      <c r="F31" s="816"/>
      <c r="G31" s="816"/>
      <c r="H31" s="816"/>
      <c r="I31" s="816"/>
      <c r="J31" s="816"/>
      <c r="K31" s="816"/>
      <c r="L31" s="816"/>
      <c r="M31" s="816"/>
      <c r="N31" s="816"/>
      <c r="O31" s="816"/>
      <c r="P31" s="817"/>
      <c r="Q31" s="818">
        <v>1160</v>
      </c>
      <c r="R31" s="819"/>
      <c r="S31" s="819"/>
      <c r="T31" s="819"/>
      <c r="U31" s="819"/>
      <c r="V31" s="819">
        <v>75</v>
      </c>
      <c r="W31" s="819"/>
      <c r="X31" s="819"/>
      <c r="Y31" s="819"/>
      <c r="Z31" s="819"/>
      <c r="AA31" s="819">
        <v>1085</v>
      </c>
      <c r="AB31" s="819"/>
      <c r="AC31" s="819"/>
      <c r="AD31" s="819"/>
      <c r="AE31" s="820"/>
      <c r="AF31" s="821">
        <v>1085</v>
      </c>
      <c r="AG31" s="822"/>
      <c r="AH31" s="822"/>
      <c r="AI31" s="822"/>
      <c r="AJ31" s="823"/>
      <c r="AK31" s="890">
        <v>190</v>
      </c>
      <c r="AL31" s="891"/>
      <c r="AM31" s="891"/>
      <c r="AN31" s="891"/>
      <c r="AO31" s="891"/>
      <c r="AP31" s="891">
        <v>153</v>
      </c>
      <c r="AQ31" s="891"/>
      <c r="AR31" s="891"/>
      <c r="AS31" s="891"/>
      <c r="AT31" s="891"/>
      <c r="AU31" s="891">
        <v>77</v>
      </c>
      <c r="AV31" s="891"/>
      <c r="AW31" s="891"/>
      <c r="AX31" s="891"/>
      <c r="AY31" s="891"/>
      <c r="AZ31" s="892">
        <v>0</v>
      </c>
      <c r="BA31" s="892"/>
      <c r="BB31" s="892"/>
      <c r="BC31" s="892"/>
      <c r="BD31" s="892"/>
      <c r="BE31" s="888" t="s">
        <v>393</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394</v>
      </c>
      <c r="C32" s="816"/>
      <c r="D32" s="816"/>
      <c r="E32" s="816"/>
      <c r="F32" s="816"/>
      <c r="G32" s="816"/>
      <c r="H32" s="816"/>
      <c r="I32" s="816"/>
      <c r="J32" s="816"/>
      <c r="K32" s="816"/>
      <c r="L32" s="816"/>
      <c r="M32" s="816"/>
      <c r="N32" s="816"/>
      <c r="O32" s="816"/>
      <c r="P32" s="817"/>
      <c r="Q32" s="818">
        <v>761</v>
      </c>
      <c r="R32" s="819"/>
      <c r="S32" s="819"/>
      <c r="T32" s="819"/>
      <c r="U32" s="819"/>
      <c r="V32" s="819">
        <v>60</v>
      </c>
      <c r="W32" s="819"/>
      <c r="X32" s="819"/>
      <c r="Y32" s="819"/>
      <c r="Z32" s="819"/>
      <c r="AA32" s="819">
        <v>701</v>
      </c>
      <c r="AB32" s="819"/>
      <c r="AC32" s="819"/>
      <c r="AD32" s="819"/>
      <c r="AE32" s="820"/>
      <c r="AF32" s="821">
        <v>701</v>
      </c>
      <c r="AG32" s="822"/>
      <c r="AH32" s="822"/>
      <c r="AI32" s="822"/>
      <c r="AJ32" s="823"/>
      <c r="AK32" s="890">
        <v>280</v>
      </c>
      <c r="AL32" s="891"/>
      <c r="AM32" s="891"/>
      <c r="AN32" s="891"/>
      <c r="AO32" s="891"/>
      <c r="AP32" s="891">
        <v>2808</v>
      </c>
      <c r="AQ32" s="891"/>
      <c r="AR32" s="891"/>
      <c r="AS32" s="891"/>
      <c r="AT32" s="891"/>
      <c r="AU32" s="891">
        <v>1404</v>
      </c>
      <c r="AV32" s="891"/>
      <c r="AW32" s="891"/>
      <c r="AX32" s="891"/>
      <c r="AY32" s="891"/>
      <c r="AZ32" s="892">
        <v>0</v>
      </c>
      <c r="BA32" s="892"/>
      <c r="BB32" s="892"/>
      <c r="BC32" s="892"/>
      <c r="BD32" s="892"/>
      <c r="BE32" s="888" t="s">
        <v>395</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396</v>
      </c>
      <c r="C33" s="816"/>
      <c r="D33" s="816"/>
      <c r="E33" s="816"/>
      <c r="F33" s="816"/>
      <c r="G33" s="816"/>
      <c r="H33" s="816"/>
      <c r="I33" s="816"/>
      <c r="J33" s="816"/>
      <c r="K33" s="816"/>
      <c r="L33" s="816"/>
      <c r="M33" s="816"/>
      <c r="N33" s="816"/>
      <c r="O33" s="816"/>
      <c r="P33" s="817"/>
      <c r="Q33" s="818">
        <v>5</v>
      </c>
      <c r="R33" s="819"/>
      <c r="S33" s="819"/>
      <c r="T33" s="819"/>
      <c r="U33" s="819"/>
      <c r="V33" s="819">
        <v>2</v>
      </c>
      <c r="W33" s="819"/>
      <c r="X33" s="819"/>
      <c r="Y33" s="819"/>
      <c r="Z33" s="819"/>
      <c r="AA33" s="819">
        <v>3</v>
      </c>
      <c r="AB33" s="819"/>
      <c r="AC33" s="819"/>
      <c r="AD33" s="819"/>
      <c r="AE33" s="820"/>
      <c r="AF33" s="821">
        <v>3</v>
      </c>
      <c r="AG33" s="822"/>
      <c r="AH33" s="822"/>
      <c r="AI33" s="822"/>
      <c r="AJ33" s="823"/>
      <c r="AK33" s="890">
        <v>0</v>
      </c>
      <c r="AL33" s="891"/>
      <c r="AM33" s="891"/>
      <c r="AN33" s="891"/>
      <c r="AO33" s="891"/>
      <c r="AP33" s="891">
        <v>18</v>
      </c>
      <c r="AQ33" s="891"/>
      <c r="AR33" s="891"/>
      <c r="AS33" s="891"/>
      <c r="AT33" s="891"/>
      <c r="AU33" s="891">
        <v>9</v>
      </c>
      <c r="AV33" s="891"/>
      <c r="AW33" s="891"/>
      <c r="AX33" s="891"/>
      <c r="AY33" s="891"/>
      <c r="AZ33" s="892">
        <v>0</v>
      </c>
      <c r="BA33" s="892"/>
      <c r="BB33" s="892"/>
      <c r="BC33" s="892"/>
      <c r="BD33" s="892"/>
      <c r="BE33" s="888" t="s">
        <v>397</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398</v>
      </c>
      <c r="C34" s="816"/>
      <c r="D34" s="816"/>
      <c r="E34" s="816"/>
      <c r="F34" s="816"/>
      <c r="G34" s="816"/>
      <c r="H34" s="816"/>
      <c r="I34" s="816"/>
      <c r="J34" s="816"/>
      <c r="K34" s="816"/>
      <c r="L34" s="816"/>
      <c r="M34" s="816"/>
      <c r="N34" s="816"/>
      <c r="O34" s="816"/>
      <c r="P34" s="817"/>
      <c r="Q34" s="818">
        <v>400</v>
      </c>
      <c r="R34" s="819"/>
      <c r="S34" s="819"/>
      <c r="T34" s="819"/>
      <c r="U34" s="819"/>
      <c r="V34" s="819">
        <v>392</v>
      </c>
      <c r="W34" s="819"/>
      <c r="X34" s="819"/>
      <c r="Y34" s="819"/>
      <c r="Z34" s="819"/>
      <c r="AA34" s="819">
        <v>8</v>
      </c>
      <c r="AB34" s="819"/>
      <c r="AC34" s="819"/>
      <c r="AD34" s="819"/>
      <c r="AE34" s="820"/>
      <c r="AF34" s="821">
        <v>8</v>
      </c>
      <c r="AG34" s="822"/>
      <c r="AH34" s="822"/>
      <c r="AI34" s="822"/>
      <c r="AJ34" s="823"/>
      <c r="AK34" s="890">
        <v>218</v>
      </c>
      <c r="AL34" s="891"/>
      <c r="AM34" s="891"/>
      <c r="AN34" s="891"/>
      <c r="AO34" s="891"/>
      <c r="AP34" s="891">
        <v>3178</v>
      </c>
      <c r="AQ34" s="891"/>
      <c r="AR34" s="891"/>
      <c r="AS34" s="891"/>
      <c r="AT34" s="891"/>
      <c r="AU34" s="891">
        <v>3178</v>
      </c>
      <c r="AV34" s="891"/>
      <c r="AW34" s="891"/>
      <c r="AX34" s="891"/>
      <c r="AY34" s="891"/>
      <c r="AZ34" s="892">
        <v>0</v>
      </c>
      <c r="BA34" s="892"/>
      <c r="BB34" s="892"/>
      <c r="BC34" s="892"/>
      <c r="BD34" s="892"/>
      <c r="BE34" s="888" t="s">
        <v>397</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399</v>
      </c>
      <c r="C35" s="816"/>
      <c r="D35" s="816"/>
      <c r="E35" s="816"/>
      <c r="F35" s="816"/>
      <c r="G35" s="816"/>
      <c r="H35" s="816"/>
      <c r="I35" s="816"/>
      <c r="J35" s="816"/>
      <c r="K35" s="816"/>
      <c r="L35" s="816"/>
      <c r="M35" s="816"/>
      <c r="N35" s="816"/>
      <c r="O35" s="816"/>
      <c r="P35" s="817"/>
      <c r="Q35" s="818">
        <v>91</v>
      </c>
      <c r="R35" s="819"/>
      <c r="S35" s="819"/>
      <c r="T35" s="819"/>
      <c r="U35" s="819"/>
      <c r="V35" s="819">
        <v>91</v>
      </c>
      <c r="W35" s="819"/>
      <c r="X35" s="819"/>
      <c r="Y35" s="819"/>
      <c r="Z35" s="819"/>
      <c r="AA35" s="819">
        <v>0</v>
      </c>
      <c r="AB35" s="819"/>
      <c r="AC35" s="819"/>
      <c r="AD35" s="819"/>
      <c r="AE35" s="820"/>
      <c r="AF35" s="821">
        <v>0</v>
      </c>
      <c r="AG35" s="822"/>
      <c r="AH35" s="822"/>
      <c r="AI35" s="822"/>
      <c r="AJ35" s="823"/>
      <c r="AK35" s="890">
        <v>63</v>
      </c>
      <c r="AL35" s="891"/>
      <c r="AM35" s="891"/>
      <c r="AN35" s="891"/>
      <c r="AO35" s="891"/>
      <c r="AP35" s="891">
        <v>733</v>
      </c>
      <c r="AQ35" s="891"/>
      <c r="AR35" s="891"/>
      <c r="AS35" s="891"/>
      <c r="AT35" s="891"/>
      <c r="AU35" s="891">
        <v>733</v>
      </c>
      <c r="AV35" s="891"/>
      <c r="AW35" s="891"/>
      <c r="AX35" s="891"/>
      <c r="AY35" s="891"/>
      <c r="AZ35" s="892">
        <v>0</v>
      </c>
      <c r="BA35" s="892"/>
      <c r="BB35" s="892"/>
      <c r="BC35" s="892"/>
      <c r="BD35" s="892"/>
      <c r="BE35" s="888" t="s">
        <v>397</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t="s">
        <v>400</v>
      </c>
      <c r="C36" s="816"/>
      <c r="D36" s="816"/>
      <c r="E36" s="816"/>
      <c r="F36" s="816"/>
      <c r="G36" s="816"/>
      <c r="H36" s="816"/>
      <c r="I36" s="816"/>
      <c r="J36" s="816"/>
      <c r="K36" s="816"/>
      <c r="L36" s="816"/>
      <c r="M36" s="816"/>
      <c r="N36" s="816"/>
      <c r="O36" s="816"/>
      <c r="P36" s="817"/>
      <c r="Q36" s="818">
        <v>33</v>
      </c>
      <c r="R36" s="819"/>
      <c r="S36" s="819"/>
      <c r="T36" s="819"/>
      <c r="U36" s="819"/>
      <c r="V36" s="819">
        <v>30</v>
      </c>
      <c r="W36" s="819"/>
      <c r="X36" s="819"/>
      <c r="Y36" s="819"/>
      <c r="Z36" s="819"/>
      <c r="AA36" s="819">
        <v>3</v>
      </c>
      <c r="AB36" s="819"/>
      <c r="AC36" s="819"/>
      <c r="AD36" s="819"/>
      <c r="AE36" s="820"/>
      <c r="AF36" s="821">
        <v>3</v>
      </c>
      <c r="AG36" s="822"/>
      <c r="AH36" s="822"/>
      <c r="AI36" s="822"/>
      <c r="AJ36" s="823"/>
      <c r="AK36" s="890">
        <v>12</v>
      </c>
      <c r="AL36" s="891"/>
      <c r="AM36" s="891"/>
      <c r="AN36" s="891"/>
      <c r="AO36" s="891"/>
      <c r="AP36" s="891">
        <v>136</v>
      </c>
      <c r="AQ36" s="891"/>
      <c r="AR36" s="891"/>
      <c r="AS36" s="891"/>
      <c r="AT36" s="891"/>
      <c r="AU36" s="891">
        <v>136</v>
      </c>
      <c r="AV36" s="891"/>
      <c r="AW36" s="891"/>
      <c r="AX36" s="891"/>
      <c r="AY36" s="891"/>
      <c r="AZ36" s="892">
        <v>0</v>
      </c>
      <c r="BA36" s="892"/>
      <c r="BB36" s="892"/>
      <c r="BC36" s="892"/>
      <c r="BD36" s="892"/>
      <c r="BE36" s="888" t="s">
        <v>401</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402</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378</v>
      </c>
      <c r="B63" s="850" t="s">
        <v>403</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1814</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120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405</v>
      </c>
      <c r="B66" s="801"/>
      <c r="C66" s="801"/>
      <c r="D66" s="801"/>
      <c r="E66" s="801"/>
      <c r="F66" s="801"/>
      <c r="G66" s="801"/>
      <c r="H66" s="801"/>
      <c r="I66" s="801"/>
      <c r="J66" s="801"/>
      <c r="K66" s="801"/>
      <c r="L66" s="801"/>
      <c r="M66" s="801"/>
      <c r="N66" s="801"/>
      <c r="O66" s="801"/>
      <c r="P66" s="802"/>
      <c r="Q66" s="777" t="s">
        <v>382</v>
      </c>
      <c r="R66" s="778"/>
      <c r="S66" s="778"/>
      <c r="T66" s="778"/>
      <c r="U66" s="779"/>
      <c r="V66" s="777" t="s">
        <v>406</v>
      </c>
      <c r="W66" s="778"/>
      <c r="X66" s="778"/>
      <c r="Y66" s="778"/>
      <c r="Z66" s="779"/>
      <c r="AA66" s="777" t="s">
        <v>407</v>
      </c>
      <c r="AB66" s="778"/>
      <c r="AC66" s="778"/>
      <c r="AD66" s="778"/>
      <c r="AE66" s="779"/>
      <c r="AF66" s="912" t="s">
        <v>408</v>
      </c>
      <c r="AG66" s="873"/>
      <c r="AH66" s="873"/>
      <c r="AI66" s="873"/>
      <c r="AJ66" s="913"/>
      <c r="AK66" s="777" t="s">
        <v>409</v>
      </c>
      <c r="AL66" s="801"/>
      <c r="AM66" s="801"/>
      <c r="AN66" s="801"/>
      <c r="AO66" s="802"/>
      <c r="AP66" s="777" t="s">
        <v>387</v>
      </c>
      <c r="AQ66" s="778"/>
      <c r="AR66" s="778"/>
      <c r="AS66" s="778"/>
      <c r="AT66" s="779"/>
      <c r="AU66" s="777" t="s">
        <v>410</v>
      </c>
      <c r="AV66" s="778"/>
      <c r="AW66" s="778"/>
      <c r="AX66" s="778"/>
      <c r="AY66" s="779"/>
      <c r="AZ66" s="777" t="s">
        <v>366</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561</v>
      </c>
      <c r="C68" s="930"/>
      <c r="D68" s="930"/>
      <c r="E68" s="930"/>
      <c r="F68" s="930"/>
      <c r="G68" s="930"/>
      <c r="H68" s="930"/>
      <c r="I68" s="930"/>
      <c r="J68" s="930"/>
      <c r="K68" s="930"/>
      <c r="L68" s="930"/>
      <c r="M68" s="930"/>
      <c r="N68" s="930"/>
      <c r="O68" s="930"/>
      <c r="P68" s="931"/>
      <c r="Q68" s="932">
        <v>3266</v>
      </c>
      <c r="R68" s="926"/>
      <c r="S68" s="926"/>
      <c r="T68" s="926"/>
      <c r="U68" s="926"/>
      <c r="V68" s="926">
        <v>3172</v>
      </c>
      <c r="W68" s="926"/>
      <c r="X68" s="926"/>
      <c r="Y68" s="926"/>
      <c r="Z68" s="926"/>
      <c r="AA68" s="926">
        <v>94</v>
      </c>
      <c r="AB68" s="926"/>
      <c r="AC68" s="926"/>
      <c r="AD68" s="926"/>
      <c r="AE68" s="926"/>
      <c r="AF68" s="926">
        <v>73</v>
      </c>
      <c r="AG68" s="926"/>
      <c r="AH68" s="926"/>
      <c r="AI68" s="926"/>
      <c r="AJ68" s="926"/>
      <c r="AK68" s="926">
        <v>0</v>
      </c>
      <c r="AL68" s="926"/>
      <c r="AM68" s="926"/>
      <c r="AN68" s="926"/>
      <c r="AO68" s="926"/>
      <c r="AP68" s="926">
        <v>99</v>
      </c>
      <c r="AQ68" s="926"/>
      <c r="AR68" s="926"/>
      <c r="AS68" s="926"/>
      <c r="AT68" s="926"/>
      <c r="AU68" s="926">
        <v>99</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562</v>
      </c>
      <c r="C69" s="934"/>
      <c r="D69" s="934"/>
      <c r="E69" s="934"/>
      <c r="F69" s="934"/>
      <c r="G69" s="934"/>
      <c r="H69" s="934"/>
      <c r="I69" s="934"/>
      <c r="J69" s="934"/>
      <c r="K69" s="934"/>
      <c r="L69" s="934"/>
      <c r="M69" s="934"/>
      <c r="N69" s="934"/>
      <c r="O69" s="934"/>
      <c r="P69" s="935"/>
      <c r="Q69" s="936">
        <v>11295</v>
      </c>
      <c r="R69" s="891"/>
      <c r="S69" s="891"/>
      <c r="T69" s="891"/>
      <c r="U69" s="891"/>
      <c r="V69" s="891">
        <v>10917</v>
      </c>
      <c r="W69" s="891"/>
      <c r="X69" s="891"/>
      <c r="Y69" s="891"/>
      <c r="Z69" s="891"/>
      <c r="AA69" s="891">
        <v>378</v>
      </c>
      <c r="AB69" s="891"/>
      <c r="AC69" s="891"/>
      <c r="AD69" s="891"/>
      <c r="AE69" s="891"/>
      <c r="AF69" s="891">
        <v>378</v>
      </c>
      <c r="AG69" s="891"/>
      <c r="AH69" s="891"/>
      <c r="AI69" s="891"/>
      <c r="AJ69" s="891"/>
      <c r="AK69" s="891">
        <v>96</v>
      </c>
      <c r="AL69" s="891"/>
      <c r="AM69" s="891"/>
      <c r="AN69" s="891"/>
      <c r="AO69" s="891"/>
      <c r="AP69" s="891">
        <v>0</v>
      </c>
      <c r="AQ69" s="891"/>
      <c r="AR69" s="891"/>
      <c r="AS69" s="891"/>
      <c r="AT69" s="891"/>
      <c r="AU69" s="891">
        <v>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563</v>
      </c>
      <c r="C70" s="934"/>
      <c r="D70" s="934"/>
      <c r="E70" s="934"/>
      <c r="F70" s="934"/>
      <c r="G70" s="934"/>
      <c r="H70" s="934"/>
      <c r="I70" s="934"/>
      <c r="J70" s="934"/>
      <c r="K70" s="934"/>
      <c r="L70" s="934"/>
      <c r="M70" s="934"/>
      <c r="N70" s="934"/>
      <c r="O70" s="934"/>
      <c r="P70" s="935"/>
      <c r="Q70" s="936">
        <v>161303</v>
      </c>
      <c r="R70" s="891"/>
      <c r="S70" s="891"/>
      <c r="T70" s="891"/>
      <c r="U70" s="891"/>
      <c r="V70" s="891">
        <v>157421</v>
      </c>
      <c r="W70" s="891"/>
      <c r="X70" s="891"/>
      <c r="Y70" s="891"/>
      <c r="Z70" s="891"/>
      <c r="AA70" s="891">
        <v>3882</v>
      </c>
      <c r="AB70" s="891"/>
      <c r="AC70" s="891"/>
      <c r="AD70" s="891"/>
      <c r="AE70" s="891"/>
      <c r="AF70" s="891">
        <v>3882</v>
      </c>
      <c r="AG70" s="891"/>
      <c r="AH70" s="891"/>
      <c r="AI70" s="891"/>
      <c r="AJ70" s="891"/>
      <c r="AK70" s="891">
        <v>4804</v>
      </c>
      <c r="AL70" s="891"/>
      <c r="AM70" s="891"/>
      <c r="AN70" s="891"/>
      <c r="AO70" s="891"/>
      <c r="AP70" s="891">
        <v>0</v>
      </c>
      <c r="AQ70" s="891"/>
      <c r="AR70" s="891"/>
      <c r="AS70" s="891"/>
      <c r="AT70" s="891"/>
      <c r="AU70" s="891">
        <v>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c r="C71" s="934"/>
      <c r="D71" s="934"/>
      <c r="E71" s="934"/>
      <c r="F71" s="934"/>
      <c r="G71" s="934"/>
      <c r="H71" s="934"/>
      <c r="I71" s="934"/>
      <c r="J71" s="934"/>
      <c r="K71" s="934"/>
      <c r="L71" s="934"/>
      <c r="M71" s="934"/>
      <c r="N71" s="934"/>
      <c r="O71" s="934"/>
      <c r="P71" s="935"/>
      <c r="Q71" s="936"/>
      <c r="R71" s="891"/>
      <c r="S71" s="891"/>
      <c r="T71" s="891"/>
      <c r="U71" s="891"/>
      <c r="V71" s="891"/>
      <c r="W71" s="891"/>
      <c r="X71" s="891"/>
      <c r="Y71" s="891"/>
      <c r="Z71" s="891"/>
      <c r="AA71" s="891"/>
      <c r="AB71" s="891"/>
      <c r="AC71" s="891"/>
      <c r="AD71" s="891"/>
      <c r="AE71" s="891"/>
      <c r="AF71" s="891"/>
      <c r="AG71" s="891"/>
      <c r="AH71" s="891"/>
      <c r="AI71" s="891"/>
      <c r="AJ71" s="891"/>
      <c r="AK71" s="891"/>
      <c r="AL71" s="891"/>
      <c r="AM71" s="891"/>
      <c r="AN71" s="891"/>
      <c r="AO71" s="891"/>
      <c r="AP71" s="891"/>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378</v>
      </c>
      <c r="B88" s="850" t="s">
        <v>411</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50" t="s">
        <v>412</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419</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420</v>
      </c>
      <c r="AB109" s="955"/>
      <c r="AC109" s="955"/>
      <c r="AD109" s="955"/>
      <c r="AE109" s="956"/>
      <c r="AF109" s="954" t="s">
        <v>297</v>
      </c>
      <c r="AG109" s="955"/>
      <c r="AH109" s="955"/>
      <c r="AI109" s="955"/>
      <c r="AJ109" s="956"/>
      <c r="AK109" s="954" t="s">
        <v>296</v>
      </c>
      <c r="AL109" s="955"/>
      <c r="AM109" s="955"/>
      <c r="AN109" s="955"/>
      <c r="AO109" s="956"/>
      <c r="AP109" s="954" t="s">
        <v>421</v>
      </c>
      <c r="AQ109" s="955"/>
      <c r="AR109" s="955"/>
      <c r="AS109" s="955"/>
      <c r="AT109" s="957"/>
      <c r="AU109" s="974" t="s">
        <v>419</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420</v>
      </c>
      <c r="BR109" s="955"/>
      <c r="BS109" s="955"/>
      <c r="BT109" s="955"/>
      <c r="BU109" s="956"/>
      <c r="BV109" s="954" t="s">
        <v>297</v>
      </c>
      <c r="BW109" s="955"/>
      <c r="BX109" s="955"/>
      <c r="BY109" s="955"/>
      <c r="BZ109" s="956"/>
      <c r="CA109" s="954" t="s">
        <v>296</v>
      </c>
      <c r="CB109" s="955"/>
      <c r="CC109" s="955"/>
      <c r="CD109" s="955"/>
      <c r="CE109" s="956"/>
      <c r="CF109" s="975" t="s">
        <v>421</v>
      </c>
      <c r="CG109" s="975"/>
      <c r="CH109" s="975"/>
      <c r="CI109" s="975"/>
      <c r="CJ109" s="975"/>
      <c r="CK109" s="954" t="s">
        <v>422</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420</v>
      </c>
      <c r="DH109" s="955"/>
      <c r="DI109" s="955"/>
      <c r="DJ109" s="955"/>
      <c r="DK109" s="956"/>
      <c r="DL109" s="954" t="s">
        <v>297</v>
      </c>
      <c r="DM109" s="955"/>
      <c r="DN109" s="955"/>
      <c r="DO109" s="955"/>
      <c r="DP109" s="956"/>
      <c r="DQ109" s="954" t="s">
        <v>296</v>
      </c>
      <c r="DR109" s="955"/>
      <c r="DS109" s="955"/>
      <c r="DT109" s="955"/>
      <c r="DU109" s="956"/>
      <c r="DV109" s="954" t="s">
        <v>421</v>
      </c>
      <c r="DW109" s="955"/>
      <c r="DX109" s="955"/>
      <c r="DY109" s="955"/>
      <c r="DZ109" s="957"/>
    </row>
    <row r="110" spans="1:131" s="226" customFormat="1" ht="26.25" customHeight="1">
      <c r="A110" s="958" t="s">
        <v>423</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1406498</v>
      </c>
      <c r="AB110" s="962"/>
      <c r="AC110" s="962"/>
      <c r="AD110" s="962"/>
      <c r="AE110" s="963"/>
      <c r="AF110" s="964">
        <v>1454918</v>
      </c>
      <c r="AG110" s="962"/>
      <c r="AH110" s="962"/>
      <c r="AI110" s="962"/>
      <c r="AJ110" s="963"/>
      <c r="AK110" s="964">
        <v>1566078</v>
      </c>
      <c r="AL110" s="962"/>
      <c r="AM110" s="962"/>
      <c r="AN110" s="962"/>
      <c r="AO110" s="963"/>
      <c r="AP110" s="965">
        <v>28.4</v>
      </c>
      <c r="AQ110" s="966"/>
      <c r="AR110" s="966"/>
      <c r="AS110" s="966"/>
      <c r="AT110" s="967"/>
      <c r="AU110" s="968" t="s">
        <v>66</v>
      </c>
      <c r="AV110" s="969"/>
      <c r="AW110" s="969"/>
      <c r="AX110" s="969"/>
      <c r="AY110" s="969"/>
      <c r="AZ110" s="1010" t="s">
        <v>424</v>
      </c>
      <c r="BA110" s="959"/>
      <c r="BB110" s="959"/>
      <c r="BC110" s="959"/>
      <c r="BD110" s="959"/>
      <c r="BE110" s="959"/>
      <c r="BF110" s="959"/>
      <c r="BG110" s="959"/>
      <c r="BH110" s="959"/>
      <c r="BI110" s="959"/>
      <c r="BJ110" s="959"/>
      <c r="BK110" s="959"/>
      <c r="BL110" s="959"/>
      <c r="BM110" s="959"/>
      <c r="BN110" s="959"/>
      <c r="BO110" s="959"/>
      <c r="BP110" s="960"/>
      <c r="BQ110" s="996">
        <v>14574461</v>
      </c>
      <c r="BR110" s="997"/>
      <c r="BS110" s="997"/>
      <c r="BT110" s="997"/>
      <c r="BU110" s="997"/>
      <c r="BV110" s="997">
        <v>14712143</v>
      </c>
      <c r="BW110" s="997"/>
      <c r="BX110" s="997"/>
      <c r="BY110" s="997"/>
      <c r="BZ110" s="997"/>
      <c r="CA110" s="997">
        <v>14513841</v>
      </c>
      <c r="CB110" s="997"/>
      <c r="CC110" s="997"/>
      <c r="CD110" s="997"/>
      <c r="CE110" s="997"/>
      <c r="CF110" s="1011">
        <v>263</v>
      </c>
      <c r="CG110" s="1012"/>
      <c r="CH110" s="1012"/>
      <c r="CI110" s="1012"/>
      <c r="CJ110" s="1012"/>
      <c r="CK110" s="1013" t="s">
        <v>425</v>
      </c>
      <c r="CL110" s="1014"/>
      <c r="CM110" s="993" t="s">
        <v>426</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427</v>
      </c>
      <c r="DH110" s="997"/>
      <c r="DI110" s="997"/>
      <c r="DJ110" s="997"/>
      <c r="DK110" s="997"/>
      <c r="DL110" s="997" t="s">
        <v>120</v>
      </c>
      <c r="DM110" s="997"/>
      <c r="DN110" s="997"/>
      <c r="DO110" s="997"/>
      <c r="DP110" s="997"/>
      <c r="DQ110" s="997" t="s">
        <v>428</v>
      </c>
      <c r="DR110" s="997"/>
      <c r="DS110" s="997"/>
      <c r="DT110" s="997"/>
      <c r="DU110" s="997"/>
      <c r="DV110" s="998" t="s">
        <v>427</v>
      </c>
      <c r="DW110" s="998"/>
      <c r="DX110" s="998"/>
      <c r="DY110" s="998"/>
      <c r="DZ110" s="999"/>
    </row>
    <row r="111" spans="1:131" s="226" customFormat="1" ht="26.25" customHeight="1">
      <c r="A111" s="1000" t="s">
        <v>429</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430</v>
      </c>
      <c r="AB111" s="1004"/>
      <c r="AC111" s="1004"/>
      <c r="AD111" s="1004"/>
      <c r="AE111" s="1005"/>
      <c r="AF111" s="1006" t="s">
        <v>120</v>
      </c>
      <c r="AG111" s="1004"/>
      <c r="AH111" s="1004"/>
      <c r="AI111" s="1004"/>
      <c r="AJ111" s="1005"/>
      <c r="AK111" s="1006" t="s">
        <v>120</v>
      </c>
      <c r="AL111" s="1004"/>
      <c r="AM111" s="1004"/>
      <c r="AN111" s="1004"/>
      <c r="AO111" s="1005"/>
      <c r="AP111" s="1007" t="s">
        <v>430</v>
      </c>
      <c r="AQ111" s="1008"/>
      <c r="AR111" s="1008"/>
      <c r="AS111" s="1008"/>
      <c r="AT111" s="1009"/>
      <c r="AU111" s="970"/>
      <c r="AV111" s="971"/>
      <c r="AW111" s="971"/>
      <c r="AX111" s="971"/>
      <c r="AY111" s="971"/>
      <c r="AZ111" s="1019" t="s">
        <v>431</v>
      </c>
      <c r="BA111" s="1020"/>
      <c r="BB111" s="1020"/>
      <c r="BC111" s="1020"/>
      <c r="BD111" s="1020"/>
      <c r="BE111" s="1020"/>
      <c r="BF111" s="1020"/>
      <c r="BG111" s="1020"/>
      <c r="BH111" s="1020"/>
      <c r="BI111" s="1020"/>
      <c r="BJ111" s="1020"/>
      <c r="BK111" s="1020"/>
      <c r="BL111" s="1020"/>
      <c r="BM111" s="1020"/>
      <c r="BN111" s="1020"/>
      <c r="BO111" s="1020"/>
      <c r="BP111" s="1021"/>
      <c r="BQ111" s="989" t="s">
        <v>428</v>
      </c>
      <c r="BR111" s="990"/>
      <c r="BS111" s="990"/>
      <c r="BT111" s="990"/>
      <c r="BU111" s="990"/>
      <c r="BV111" s="990" t="s">
        <v>428</v>
      </c>
      <c r="BW111" s="990"/>
      <c r="BX111" s="990"/>
      <c r="BY111" s="990"/>
      <c r="BZ111" s="990"/>
      <c r="CA111" s="990" t="s">
        <v>120</v>
      </c>
      <c r="CB111" s="990"/>
      <c r="CC111" s="990"/>
      <c r="CD111" s="990"/>
      <c r="CE111" s="990"/>
      <c r="CF111" s="984" t="s">
        <v>428</v>
      </c>
      <c r="CG111" s="985"/>
      <c r="CH111" s="985"/>
      <c r="CI111" s="985"/>
      <c r="CJ111" s="985"/>
      <c r="CK111" s="1015"/>
      <c r="CL111" s="1016"/>
      <c r="CM111" s="986" t="s">
        <v>432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428</v>
      </c>
      <c r="DH111" s="990"/>
      <c r="DI111" s="990"/>
      <c r="DJ111" s="990"/>
      <c r="DK111" s="990"/>
      <c r="DL111" s="990" t="s">
        <v>427</v>
      </c>
      <c r="DM111" s="990"/>
      <c r="DN111" s="990"/>
      <c r="DO111" s="990"/>
      <c r="DP111" s="990"/>
      <c r="DQ111" s="990" t="s">
        <v>428</v>
      </c>
      <c r="DR111" s="990"/>
      <c r="DS111" s="990"/>
      <c r="DT111" s="990"/>
      <c r="DU111" s="990"/>
      <c r="DV111" s="991" t="s">
        <v>428</v>
      </c>
      <c r="DW111" s="991"/>
      <c r="DX111" s="991"/>
      <c r="DY111" s="991"/>
      <c r="DZ111" s="992"/>
    </row>
    <row r="112" spans="1:131" s="226" customFormat="1" ht="26.25" customHeight="1">
      <c r="A112" s="1022" t="s">
        <v>433</v>
      </c>
      <c r="B112" s="1023"/>
      <c r="C112" s="1020" t="s">
        <v>434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430</v>
      </c>
      <c r="AB112" s="1029"/>
      <c r="AC112" s="1029"/>
      <c r="AD112" s="1029"/>
      <c r="AE112" s="1030"/>
      <c r="AF112" s="1031" t="s">
        <v>428</v>
      </c>
      <c r="AG112" s="1029"/>
      <c r="AH112" s="1029"/>
      <c r="AI112" s="1029"/>
      <c r="AJ112" s="1030"/>
      <c r="AK112" s="1031" t="s">
        <v>427</v>
      </c>
      <c r="AL112" s="1029"/>
      <c r="AM112" s="1029"/>
      <c r="AN112" s="1029"/>
      <c r="AO112" s="1030"/>
      <c r="AP112" s="1032" t="s">
        <v>120</v>
      </c>
      <c r="AQ112" s="1033"/>
      <c r="AR112" s="1033"/>
      <c r="AS112" s="1033"/>
      <c r="AT112" s="1034"/>
      <c r="AU112" s="970"/>
      <c r="AV112" s="971"/>
      <c r="AW112" s="971"/>
      <c r="AX112" s="971"/>
      <c r="AY112" s="971"/>
      <c r="AZ112" s="1019" t="s">
        <v>435</v>
      </c>
      <c r="BA112" s="1020"/>
      <c r="BB112" s="1020"/>
      <c r="BC112" s="1020"/>
      <c r="BD112" s="1020"/>
      <c r="BE112" s="1020"/>
      <c r="BF112" s="1020"/>
      <c r="BG112" s="1020"/>
      <c r="BH112" s="1020"/>
      <c r="BI112" s="1020"/>
      <c r="BJ112" s="1020"/>
      <c r="BK112" s="1020"/>
      <c r="BL112" s="1020"/>
      <c r="BM112" s="1020"/>
      <c r="BN112" s="1020"/>
      <c r="BO112" s="1020"/>
      <c r="BP112" s="1021"/>
      <c r="BQ112" s="989">
        <v>5839283</v>
      </c>
      <c r="BR112" s="990"/>
      <c r="BS112" s="990"/>
      <c r="BT112" s="990"/>
      <c r="BU112" s="990"/>
      <c r="BV112" s="990">
        <v>5577388</v>
      </c>
      <c r="BW112" s="990"/>
      <c r="BX112" s="990"/>
      <c r="BY112" s="990"/>
      <c r="BZ112" s="990"/>
      <c r="CA112" s="990">
        <v>5287921</v>
      </c>
      <c r="CB112" s="990"/>
      <c r="CC112" s="990"/>
      <c r="CD112" s="990"/>
      <c r="CE112" s="990"/>
      <c r="CF112" s="984">
        <v>95.8</v>
      </c>
      <c r="CG112" s="985"/>
      <c r="CH112" s="985"/>
      <c r="CI112" s="985"/>
      <c r="CJ112" s="985"/>
      <c r="CK112" s="1015"/>
      <c r="CL112" s="1016"/>
      <c r="CM112" s="986" t="s">
        <v>436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430</v>
      </c>
      <c r="DH112" s="990"/>
      <c r="DI112" s="990"/>
      <c r="DJ112" s="990"/>
      <c r="DK112" s="990"/>
      <c r="DL112" s="990" t="s">
        <v>430</v>
      </c>
      <c r="DM112" s="990"/>
      <c r="DN112" s="990"/>
      <c r="DO112" s="990"/>
      <c r="DP112" s="990"/>
      <c r="DQ112" s="990" t="s">
        <v>430</v>
      </c>
      <c r="DR112" s="990"/>
      <c r="DS112" s="990"/>
      <c r="DT112" s="990"/>
      <c r="DU112" s="990"/>
      <c r="DV112" s="991" t="s">
        <v>430</v>
      </c>
      <c r="DW112" s="991"/>
      <c r="DX112" s="991"/>
      <c r="DY112" s="991"/>
      <c r="DZ112" s="992"/>
    </row>
    <row r="113" spans="1:130" s="226" customFormat="1" ht="26.25" customHeight="1">
      <c r="A113" s="1024"/>
      <c r="B113" s="1025"/>
      <c r="C113" s="1020" t="s">
        <v>437</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445289</v>
      </c>
      <c r="AB113" s="1004"/>
      <c r="AC113" s="1004"/>
      <c r="AD113" s="1004"/>
      <c r="AE113" s="1005"/>
      <c r="AF113" s="1006">
        <v>432755</v>
      </c>
      <c r="AG113" s="1004"/>
      <c r="AH113" s="1004"/>
      <c r="AI113" s="1004"/>
      <c r="AJ113" s="1005"/>
      <c r="AK113" s="1006">
        <v>448573</v>
      </c>
      <c r="AL113" s="1004"/>
      <c r="AM113" s="1004"/>
      <c r="AN113" s="1004"/>
      <c r="AO113" s="1005"/>
      <c r="AP113" s="1007">
        <v>8.1</v>
      </c>
      <c r="AQ113" s="1008"/>
      <c r="AR113" s="1008"/>
      <c r="AS113" s="1008"/>
      <c r="AT113" s="1009"/>
      <c r="AU113" s="970"/>
      <c r="AV113" s="971"/>
      <c r="AW113" s="971"/>
      <c r="AX113" s="971"/>
      <c r="AY113" s="971"/>
      <c r="AZ113" s="1019" t="s">
        <v>438</v>
      </c>
      <c r="BA113" s="1020"/>
      <c r="BB113" s="1020"/>
      <c r="BC113" s="1020"/>
      <c r="BD113" s="1020"/>
      <c r="BE113" s="1020"/>
      <c r="BF113" s="1020"/>
      <c r="BG113" s="1020"/>
      <c r="BH113" s="1020"/>
      <c r="BI113" s="1020"/>
      <c r="BJ113" s="1020"/>
      <c r="BK113" s="1020"/>
      <c r="BL113" s="1020"/>
      <c r="BM113" s="1020"/>
      <c r="BN113" s="1020"/>
      <c r="BO113" s="1020"/>
      <c r="BP113" s="1021"/>
      <c r="BQ113" s="989">
        <v>28769</v>
      </c>
      <c r="BR113" s="990"/>
      <c r="BS113" s="990"/>
      <c r="BT113" s="990"/>
      <c r="BU113" s="990"/>
      <c r="BV113" s="990">
        <v>17709</v>
      </c>
      <c r="BW113" s="990"/>
      <c r="BX113" s="990"/>
      <c r="BY113" s="990"/>
      <c r="BZ113" s="990"/>
      <c r="CA113" s="990">
        <v>16299</v>
      </c>
      <c r="CB113" s="990"/>
      <c r="CC113" s="990"/>
      <c r="CD113" s="990"/>
      <c r="CE113" s="990"/>
      <c r="CF113" s="984">
        <v>0.3</v>
      </c>
      <c r="CG113" s="985"/>
      <c r="CH113" s="985"/>
      <c r="CI113" s="985"/>
      <c r="CJ113" s="985"/>
      <c r="CK113" s="1015"/>
      <c r="CL113" s="1016"/>
      <c r="CM113" s="986" t="s">
        <v>439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430</v>
      </c>
      <c r="DH113" s="1029"/>
      <c r="DI113" s="1029"/>
      <c r="DJ113" s="1029"/>
      <c r="DK113" s="1030"/>
      <c r="DL113" s="1031" t="s">
        <v>427</v>
      </c>
      <c r="DM113" s="1029"/>
      <c r="DN113" s="1029"/>
      <c r="DO113" s="1029"/>
      <c r="DP113" s="1030"/>
      <c r="DQ113" s="1031" t="s">
        <v>428</v>
      </c>
      <c r="DR113" s="1029"/>
      <c r="DS113" s="1029"/>
      <c r="DT113" s="1029"/>
      <c r="DU113" s="1030"/>
      <c r="DV113" s="1032" t="s">
        <v>430</v>
      </c>
      <c r="DW113" s="1033"/>
      <c r="DX113" s="1033"/>
      <c r="DY113" s="1033"/>
      <c r="DZ113" s="1034"/>
    </row>
    <row r="114" spans="1:130" s="226" customFormat="1" ht="26.25" customHeight="1">
      <c r="A114" s="1024"/>
      <c r="B114" s="1025"/>
      <c r="C114" s="1020" t="s">
        <v>440</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12744</v>
      </c>
      <c r="AB114" s="1029"/>
      <c r="AC114" s="1029"/>
      <c r="AD114" s="1029"/>
      <c r="AE114" s="1030"/>
      <c r="AF114" s="1031">
        <v>9931</v>
      </c>
      <c r="AG114" s="1029"/>
      <c r="AH114" s="1029"/>
      <c r="AI114" s="1029"/>
      <c r="AJ114" s="1030"/>
      <c r="AK114" s="1031">
        <v>379</v>
      </c>
      <c r="AL114" s="1029"/>
      <c r="AM114" s="1029"/>
      <c r="AN114" s="1029"/>
      <c r="AO114" s="1030"/>
      <c r="AP114" s="1032">
        <v>0</v>
      </c>
      <c r="AQ114" s="1033"/>
      <c r="AR114" s="1033"/>
      <c r="AS114" s="1033"/>
      <c r="AT114" s="1034"/>
      <c r="AU114" s="970"/>
      <c r="AV114" s="971"/>
      <c r="AW114" s="971"/>
      <c r="AX114" s="971"/>
      <c r="AY114" s="971"/>
      <c r="AZ114" s="1019" t="s">
        <v>441</v>
      </c>
      <c r="BA114" s="1020"/>
      <c r="BB114" s="1020"/>
      <c r="BC114" s="1020"/>
      <c r="BD114" s="1020"/>
      <c r="BE114" s="1020"/>
      <c r="BF114" s="1020"/>
      <c r="BG114" s="1020"/>
      <c r="BH114" s="1020"/>
      <c r="BI114" s="1020"/>
      <c r="BJ114" s="1020"/>
      <c r="BK114" s="1020"/>
      <c r="BL114" s="1020"/>
      <c r="BM114" s="1020"/>
      <c r="BN114" s="1020"/>
      <c r="BO114" s="1020"/>
      <c r="BP114" s="1021"/>
      <c r="BQ114" s="989">
        <v>766243</v>
      </c>
      <c r="BR114" s="990"/>
      <c r="BS114" s="990"/>
      <c r="BT114" s="990"/>
      <c r="BU114" s="990"/>
      <c r="BV114" s="990">
        <v>775226</v>
      </c>
      <c r="BW114" s="990"/>
      <c r="BX114" s="990"/>
      <c r="BY114" s="990"/>
      <c r="BZ114" s="990"/>
      <c r="CA114" s="990">
        <v>732276</v>
      </c>
      <c r="CB114" s="990"/>
      <c r="CC114" s="990"/>
      <c r="CD114" s="990"/>
      <c r="CE114" s="990"/>
      <c r="CF114" s="984">
        <v>13.3</v>
      </c>
      <c r="CG114" s="985"/>
      <c r="CH114" s="985"/>
      <c r="CI114" s="985"/>
      <c r="CJ114" s="985"/>
      <c r="CK114" s="1015"/>
      <c r="CL114" s="1016"/>
      <c r="CM114" s="986" t="s">
        <v>442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430</v>
      </c>
      <c r="DH114" s="1029"/>
      <c r="DI114" s="1029"/>
      <c r="DJ114" s="1029"/>
      <c r="DK114" s="1030"/>
      <c r="DL114" s="1031" t="s">
        <v>430</v>
      </c>
      <c r="DM114" s="1029"/>
      <c r="DN114" s="1029"/>
      <c r="DO114" s="1029"/>
      <c r="DP114" s="1030"/>
      <c r="DQ114" s="1031" t="s">
        <v>430</v>
      </c>
      <c r="DR114" s="1029"/>
      <c r="DS114" s="1029"/>
      <c r="DT114" s="1029"/>
      <c r="DU114" s="1030"/>
      <c r="DV114" s="1032" t="s">
        <v>430</v>
      </c>
      <c r="DW114" s="1033"/>
      <c r="DX114" s="1033"/>
      <c r="DY114" s="1033"/>
      <c r="DZ114" s="1034"/>
    </row>
    <row r="115" spans="1:130" s="226" customFormat="1" ht="26.25" customHeight="1">
      <c r="A115" s="1024"/>
      <c r="B115" s="1025"/>
      <c r="C115" s="1020" t="s">
        <v>443</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2528</v>
      </c>
      <c r="AB115" s="1004"/>
      <c r="AC115" s="1004"/>
      <c r="AD115" s="1004"/>
      <c r="AE115" s="1005"/>
      <c r="AF115" s="1006">
        <v>2222</v>
      </c>
      <c r="AG115" s="1004"/>
      <c r="AH115" s="1004"/>
      <c r="AI115" s="1004"/>
      <c r="AJ115" s="1005"/>
      <c r="AK115" s="1006">
        <v>2149</v>
      </c>
      <c r="AL115" s="1004"/>
      <c r="AM115" s="1004"/>
      <c r="AN115" s="1004"/>
      <c r="AO115" s="1005"/>
      <c r="AP115" s="1007">
        <v>0</v>
      </c>
      <c r="AQ115" s="1008"/>
      <c r="AR115" s="1008"/>
      <c r="AS115" s="1008"/>
      <c r="AT115" s="1009"/>
      <c r="AU115" s="970"/>
      <c r="AV115" s="971"/>
      <c r="AW115" s="971"/>
      <c r="AX115" s="971"/>
      <c r="AY115" s="971"/>
      <c r="AZ115" s="1019" t="s">
        <v>444</v>
      </c>
      <c r="BA115" s="1020"/>
      <c r="BB115" s="1020"/>
      <c r="BC115" s="1020"/>
      <c r="BD115" s="1020"/>
      <c r="BE115" s="1020"/>
      <c r="BF115" s="1020"/>
      <c r="BG115" s="1020"/>
      <c r="BH115" s="1020"/>
      <c r="BI115" s="1020"/>
      <c r="BJ115" s="1020"/>
      <c r="BK115" s="1020"/>
      <c r="BL115" s="1020"/>
      <c r="BM115" s="1020"/>
      <c r="BN115" s="1020"/>
      <c r="BO115" s="1020"/>
      <c r="BP115" s="1021"/>
      <c r="BQ115" s="989" t="s">
        <v>430</v>
      </c>
      <c r="BR115" s="990"/>
      <c r="BS115" s="990"/>
      <c r="BT115" s="990"/>
      <c r="BU115" s="990"/>
      <c r="BV115" s="990" t="s">
        <v>428</v>
      </c>
      <c r="BW115" s="990"/>
      <c r="BX115" s="990"/>
      <c r="BY115" s="990"/>
      <c r="BZ115" s="990"/>
      <c r="CA115" s="990" t="s">
        <v>430</v>
      </c>
      <c r="CB115" s="990"/>
      <c r="CC115" s="990"/>
      <c r="CD115" s="990"/>
      <c r="CE115" s="990"/>
      <c r="CF115" s="984" t="s">
        <v>430</v>
      </c>
      <c r="CG115" s="985"/>
      <c r="CH115" s="985"/>
      <c r="CI115" s="985"/>
      <c r="CJ115" s="985"/>
      <c r="CK115" s="1015"/>
      <c r="CL115" s="1016"/>
      <c r="CM115" s="1019" t="s">
        <v>445</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430</v>
      </c>
      <c r="DH115" s="1029"/>
      <c r="DI115" s="1029"/>
      <c r="DJ115" s="1029"/>
      <c r="DK115" s="1030"/>
      <c r="DL115" s="1031" t="s">
        <v>430</v>
      </c>
      <c r="DM115" s="1029"/>
      <c r="DN115" s="1029"/>
      <c r="DO115" s="1029"/>
      <c r="DP115" s="1030"/>
      <c r="DQ115" s="1031" t="s">
        <v>430</v>
      </c>
      <c r="DR115" s="1029"/>
      <c r="DS115" s="1029"/>
      <c r="DT115" s="1029"/>
      <c r="DU115" s="1030"/>
      <c r="DV115" s="1032" t="s">
        <v>430</v>
      </c>
      <c r="DW115" s="1033"/>
      <c r="DX115" s="1033"/>
      <c r="DY115" s="1033"/>
      <c r="DZ115" s="1034"/>
    </row>
    <row r="116" spans="1:130" s="226" customFormat="1" ht="26.25" customHeight="1">
      <c r="A116" s="1026"/>
      <c r="B116" s="1027"/>
      <c r="C116" s="1035" t="s">
        <v>446</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120</v>
      </c>
      <c r="AB116" s="1029"/>
      <c r="AC116" s="1029"/>
      <c r="AD116" s="1029"/>
      <c r="AE116" s="1030"/>
      <c r="AF116" s="1031" t="s">
        <v>428</v>
      </c>
      <c r="AG116" s="1029"/>
      <c r="AH116" s="1029"/>
      <c r="AI116" s="1029"/>
      <c r="AJ116" s="1030"/>
      <c r="AK116" s="1031" t="s">
        <v>430</v>
      </c>
      <c r="AL116" s="1029"/>
      <c r="AM116" s="1029"/>
      <c r="AN116" s="1029"/>
      <c r="AO116" s="1030"/>
      <c r="AP116" s="1032" t="s">
        <v>430</v>
      </c>
      <c r="AQ116" s="1033"/>
      <c r="AR116" s="1033"/>
      <c r="AS116" s="1033"/>
      <c r="AT116" s="1034"/>
      <c r="AU116" s="970"/>
      <c r="AV116" s="971"/>
      <c r="AW116" s="971"/>
      <c r="AX116" s="971"/>
      <c r="AY116" s="971"/>
      <c r="AZ116" s="1037" t="s">
        <v>447</v>
      </c>
      <c r="BA116" s="1038"/>
      <c r="BB116" s="1038"/>
      <c r="BC116" s="1038"/>
      <c r="BD116" s="1038"/>
      <c r="BE116" s="1038"/>
      <c r="BF116" s="1038"/>
      <c r="BG116" s="1038"/>
      <c r="BH116" s="1038"/>
      <c r="BI116" s="1038"/>
      <c r="BJ116" s="1038"/>
      <c r="BK116" s="1038"/>
      <c r="BL116" s="1038"/>
      <c r="BM116" s="1038"/>
      <c r="BN116" s="1038"/>
      <c r="BO116" s="1038"/>
      <c r="BP116" s="1039"/>
      <c r="BQ116" s="989" t="s">
        <v>430</v>
      </c>
      <c r="BR116" s="990"/>
      <c r="BS116" s="990"/>
      <c r="BT116" s="990"/>
      <c r="BU116" s="990"/>
      <c r="BV116" s="990" t="s">
        <v>430</v>
      </c>
      <c r="BW116" s="990"/>
      <c r="BX116" s="990"/>
      <c r="BY116" s="990"/>
      <c r="BZ116" s="990"/>
      <c r="CA116" s="990" t="s">
        <v>430</v>
      </c>
      <c r="CB116" s="990"/>
      <c r="CC116" s="990"/>
      <c r="CD116" s="990"/>
      <c r="CE116" s="990"/>
      <c r="CF116" s="984" t="s">
        <v>430</v>
      </c>
      <c r="CG116" s="985"/>
      <c r="CH116" s="985"/>
      <c r="CI116" s="985"/>
      <c r="CJ116" s="985"/>
      <c r="CK116" s="1015"/>
      <c r="CL116" s="1016"/>
      <c r="CM116" s="986" t="s">
        <v>448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430</v>
      </c>
      <c r="DH116" s="1029"/>
      <c r="DI116" s="1029"/>
      <c r="DJ116" s="1029"/>
      <c r="DK116" s="1030"/>
      <c r="DL116" s="1031" t="s">
        <v>427</v>
      </c>
      <c r="DM116" s="1029"/>
      <c r="DN116" s="1029"/>
      <c r="DO116" s="1029"/>
      <c r="DP116" s="1030"/>
      <c r="DQ116" s="1031" t="s">
        <v>430</v>
      </c>
      <c r="DR116" s="1029"/>
      <c r="DS116" s="1029"/>
      <c r="DT116" s="1029"/>
      <c r="DU116" s="1030"/>
      <c r="DV116" s="1032" t="s">
        <v>428</v>
      </c>
      <c r="DW116" s="1033"/>
      <c r="DX116" s="1033"/>
      <c r="DY116" s="1033"/>
      <c r="DZ116" s="1034"/>
    </row>
    <row r="117" spans="1:130" s="226" customFormat="1" ht="26.25" customHeight="1">
      <c r="A117" s="974" t="s">
        <v>177</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449</v>
      </c>
      <c r="Z117" s="956"/>
      <c r="AA117" s="1046">
        <v>1867059</v>
      </c>
      <c r="AB117" s="1047"/>
      <c r="AC117" s="1047"/>
      <c r="AD117" s="1047"/>
      <c r="AE117" s="1048"/>
      <c r="AF117" s="1049">
        <v>1899826</v>
      </c>
      <c r="AG117" s="1047"/>
      <c r="AH117" s="1047"/>
      <c r="AI117" s="1047"/>
      <c r="AJ117" s="1048"/>
      <c r="AK117" s="1049">
        <v>2017179</v>
      </c>
      <c r="AL117" s="1047"/>
      <c r="AM117" s="1047"/>
      <c r="AN117" s="1047"/>
      <c r="AO117" s="1048"/>
      <c r="AP117" s="1050"/>
      <c r="AQ117" s="1051"/>
      <c r="AR117" s="1051"/>
      <c r="AS117" s="1051"/>
      <c r="AT117" s="1052"/>
      <c r="AU117" s="970"/>
      <c r="AV117" s="971"/>
      <c r="AW117" s="971"/>
      <c r="AX117" s="971"/>
      <c r="AY117" s="971"/>
      <c r="AZ117" s="1037" t="s">
        <v>450</v>
      </c>
      <c r="BA117" s="1038"/>
      <c r="BB117" s="1038"/>
      <c r="BC117" s="1038"/>
      <c r="BD117" s="1038"/>
      <c r="BE117" s="1038"/>
      <c r="BF117" s="1038"/>
      <c r="BG117" s="1038"/>
      <c r="BH117" s="1038"/>
      <c r="BI117" s="1038"/>
      <c r="BJ117" s="1038"/>
      <c r="BK117" s="1038"/>
      <c r="BL117" s="1038"/>
      <c r="BM117" s="1038"/>
      <c r="BN117" s="1038"/>
      <c r="BO117" s="1038"/>
      <c r="BP117" s="1039"/>
      <c r="BQ117" s="989" t="s">
        <v>120</v>
      </c>
      <c r="BR117" s="990"/>
      <c r="BS117" s="990"/>
      <c r="BT117" s="990"/>
      <c r="BU117" s="990"/>
      <c r="BV117" s="990" t="s">
        <v>120</v>
      </c>
      <c r="BW117" s="990"/>
      <c r="BX117" s="990"/>
      <c r="BY117" s="990"/>
      <c r="BZ117" s="990"/>
      <c r="CA117" s="990" t="s">
        <v>120</v>
      </c>
      <c r="CB117" s="990"/>
      <c r="CC117" s="990"/>
      <c r="CD117" s="990"/>
      <c r="CE117" s="990"/>
      <c r="CF117" s="984" t="s">
        <v>120</v>
      </c>
      <c r="CG117" s="985"/>
      <c r="CH117" s="985"/>
      <c r="CI117" s="985"/>
      <c r="CJ117" s="985"/>
      <c r="CK117" s="1015"/>
      <c r="CL117" s="1016"/>
      <c r="CM117" s="986" t="s">
        <v>451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427</v>
      </c>
      <c r="DH117" s="1029"/>
      <c r="DI117" s="1029"/>
      <c r="DJ117" s="1029"/>
      <c r="DK117" s="1030"/>
      <c r="DL117" s="1031" t="s">
        <v>120</v>
      </c>
      <c r="DM117" s="1029"/>
      <c r="DN117" s="1029"/>
      <c r="DO117" s="1029"/>
      <c r="DP117" s="1030"/>
      <c r="DQ117" s="1031" t="s">
        <v>120</v>
      </c>
      <c r="DR117" s="1029"/>
      <c r="DS117" s="1029"/>
      <c r="DT117" s="1029"/>
      <c r="DU117" s="1030"/>
      <c r="DV117" s="1032" t="s">
        <v>427</v>
      </c>
      <c r="DW117" s="1033"/>
      <c r="DX117" s="1033"/>
      <c r="DY117" s="1033"/>
      <c r="DZ117" s="1034"/>
    </row>
    <row r="118" spans="1:130" s="226" customFormat="1" ht="26.25" customHeight="1">
      <c r="A118" s="974" t="s">
        <v>422</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420</v>
      </c>
      <c r="AB118" s="955"/>
      <c r="AC118" s="955"/>
      <c r="AD118" s="955"/>
      <c r="AE118" s="956"/>
      <c r="AF118" s="954" t="s">
        <v>297</v>
      </c>
      <c r="AG118" s="955"/>
      <c r="AH118" s="955"/>
      <c r="AI118" s="955"/>
      <c r="AJ118" s="956"/>
      <c r="AK118" s="954" t="s">
        <v>296</v>
      </c>
      <c r="AL118" s="955"/>
      <c r="AM118" s="955"/>
      <c r="AN118" s="955"/>
      <c r="AO118" s="956"/>
      <c r="AP118" s="1041" t="s">
        <v>421</v>
      </c>
      <c r="AQ118" s="1042"/>
      <c r="AR118" s="1042"/>
      <c r="AS118" s="1042"/>
      <c r="AT118" s="1043"/>
      <c r="AU118" s="970"/>
      <c r="AV118" s="971"/>
      <c r="AW118" s="971"/>
      <c r="AX118" s="971"/>
      <c r="AY118" s="971"/>
      <c r="AZ118" s="1044" t="s">
        <v>452</v>
      </c>
      <c r="BA118" s="1035"/>
      <c r="BB118" s="1035"/>
      <c r="BC118" s="1035"/>
      <c r="BD118" s="1035"/>
      <c r="BE118" s="1035"/>
      <c r="BF118" s="1035"/>
      <c r="BG118" s="1035"/>
      <c r="BH118" s="1035"/>
      <c r="BI118" s="1035"/>
      <c r="BJ118" s="1035"/>
      <c r="BK118" s="1035"/>
      <c r="BL118" s="1035"/>
      <c r="BM118" s="1035"/>
      <c r="BN118" s="1035"/>
      <c r="BO118" s="1035"/>
      <c r="BP118" s="1036"/>
      <c r="BQ118" s="1067" t="s">
        <v>427</v>
      </c>
      <c r="BR118" s="1068"/>
      <c r="BS118" s="1068"/>
      <c r="BT118" s="1068"/>
      <c r="BU118" s="1068"/>
      <c r="BV118" s="1068" t="s">
        <v>120</v>
      </c>
      <c r="BW118" s="1068"/>
      <c r="BX118" s="1068"/>
      <c r="BY118" s="1068"/>
      <c r="BZ118" s="1068"/>
      <c r="CA118" s="1068" t="s">
        <v>120</v>
      </c>
      <c r="CB118" s="1068"/>
      <c r="CC118" s="1068"/>
      <c r="CD118" s="1068"/>
      <c r="CE118" s="1068"/>
      <c r="CF118" s="984" t="s">
        <v>120</v>
      </c>
      <c r="CG118" s="985"/>
      <c r="CH118" s="985"/>
      <c r="CI118" s="985"/>
      <c r="CJ118" s="985"/>
      <c r="CK118" s="1015"/>
      <c r="CL118" s="1016"/>
      <c r="CM118" s="986" t="s">
        <v>453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120</v>
      </c>
      <c r="DH118" s="1029"/>
      <c r="DI118" s="1029"/>
      <c r="DJ118" s="1029"/>
      <c r="DK118" s="1030"/>
      <c r="DL118" s="1031" t="s">
        <v>427</v>
      </c>
      <c r="DM118" s="1029"/>
      <c r="DN118" s="1029"/>
      <c r="DO118" s="1029"/>
      <c r="DP118" s="1030"/>
      <c r="DQ118" s="1031" t="s">
        <v>120</v>
      </c>
      <c r="DR118" s="1029"/>
      <c r="DS118" s="1029"/>
      <c r="DT118" s="1029"/>
      <c r="DU118" s="1030"/>
      <c r="DV118" s="1032" t="s">
        <v>120</v>
      </c>
      <c r="DW118" s="1033"/>
      <c r="DX118" s="1033"/>
      <c r="DY118" s="1033"/>
      <c r="DZ118" s="1034"/>
    </row>
    <row r="119" spans="1:130" s="226" customFormat="1" ht="26.25" customHeight="1">
      <c r="A119" s="1128" t="s">
        <v>425</v>
      </c>
      <c r="B119" s="1014"/>
      <c r="C119" s="993" t="s">
        <v>426</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120</v>
      </c>
      <c r="AB119" s="962"/>
      <c r="AC119" s="962"/>
      <c r="AD119" s="962"/>
      <c r="AE119" s="963"/>
      <c r="AF119" s="964" t="s">
        <v>120</v>
      </c>
      <c r="AG119" s="962"/>
      <c r="AH119" s="962"/>
      <c r="AI119" s="962"/>
      <c r="AJ119" s="963"/>
      <c r="AK119" s="964" t="s">
        <v>120</v>
      </c>
      <c r="AL119" s="962"/>
      <c r="AM119" s="962"/>
      <c r="AN119" s="962"/>
      <c r="AO119" s="963"/>
      <c r="AP119" s="965" t="s">
        <v>120</v>
      </c>
      <c r="AQ119" s="966"/>
      <c r="AR119" s="966"/>
      <c r="AS119" s="966"/>
      <c r="AT119" s="967"/>
      <c r="AU119" s="972"/>
      <c r="AV119" s="973"/>
      <c r="AW119" s="973"/>
      <c r="AX119" s="973"/>
      <c r="AY119" s="973"/>
      <c r="AZ119" s="257" t="s">
        <v>177</v>
      </c>
      <c r="BA119" s="257"/>
      <c r="BB119" s="257"/>
      <c r="BC119" s="257"/>
      <c r="BD119" s="257"/>
      <c r="BE119" s="257"/>
      <c r="BF119" s="257"/>
      <c r="BG119" s="257"/>
      <c r="BH119" s="257"/>
      <c r="BI119" s="257"/>
      <c r="BJ119" s="257"/>
      <c r="BK119" s="257"/>
      <c r="BL119" s="257"/>
      <c r="BM119" s="257"/>
      <c r="BN119" s="257"/>
      <c r="BO119" s="1045" t="s">
        <v>454</v>
      </c>
      <c r="BP119" s="1076"/>
      <c r="BQ119" s="1067">
        <v>21208756</v>
      </c>
      <c r="BR119" s="1068"/>
      <c r="BS119" s="1068"/>
      <c r="BT119" s="1068"/>
      <c r="BU119" s="1068"/>
      <c r="BV119" s="1068">
        <v>21082466</v>
      </c>
      <c r="BW119" s="1068"/>
      <c r="BX119" s="1068"/>
      <c r="BY119" s="1068"/>
      <c r="BZ119" s="1068"/>
      <c r="CA119" s="1068">
        <v>20550337</v>
      </c>
      <c r="CB119" s="1068"/>
      <c r="CC119" s="1068"/>
      <c r="CD119" s="1068"/>
      <c r="CE119" s="1068"/>
      <c r="CF119" s="1069"/>
      <c r="CG119" s="1070"/>
      <c r="CH119" s="1070"/>
      <c r="CI119" s="1070"/>
      <c r="CJ119" s="1071"/>
      <c r="CK119" s="1017"/>
      <c r="CL119" s="1018"/>
      <c r="CM119" s="1072" t="s">
        <v>455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120</v>
      </c>
      <c r="DH119" s="1054"/>
      <c r="DI119" s="1054"/>
      <c r="DJ119" s="1054"/>
      <c r="DK119" s="1055"/>
      <c r="DL119" s="1053" t="s">
        <v>427</v>
      </c>
      <c r="DM119" s="1054"/>
      <c r="DN119" s="1054"/>
      <c r="DO119" s="1054"/>
      <c r="DP119" s="1055"/>
      <c r="DQ119" s="1053" t="s">
        <v>427</v>
      </c>
      <c r="DR119" s="1054"/>
      <c r="DS119" s="1054"/>
      <c r="DT119" s="1054"/>
      <c r="DU119" s="1055"/>
      <c r="DV119" s="1056" t="s">
        <v>120</v>
      </c>
      <c r="DW119" s="1057"/>
      <c r="DX119" s="1057"/>
      <c r="DY119" s="1057"/>
      <c r="DZ119" s="1058"/>
    </row>
    <row r="120" spans="1:130" s="226" customFormat="1" ht="26.25" customHeight="1">
      <c r="A120" s="1129"/>
      <c r="B120" s="1016"/>
      <c r="C120" s="986" t="s">
        <v>432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120</v>
      </c>
      <c r="AB120" s="1029"/>
      <c r="AC120" s="1029"/>
      <c r="AD120" s="1029"/>
      <c r="AE120" s="1030"/>
      <c r="AF120" s="1031" t="s">
        <v>120</v>
      </c>
      <c r="AG120" s="1029"/>
      <c r="AH120" s="1029"/>
      <c r="AI120" s="1029"/>
      <c r="AJ120" s="1030"/>
      <c r="AK120" s="1031" t="s">
        <v>120</v>
      </c>
      <c r="AL120" s="1029"/>
      <c r="AM120" s="1029"/>
      <c r="AN120" s="1029"/>
      <c r="AO120" s="1030"/>
      <c r="AP120" s="1032" t="s">
        <v>427</v>
      </c>
      <c r="AQ120" s="1033"/>
      <c r="AR120" s="1033"/>
      <c r="AS120" s="1033"/>
      <c r="AT120" s="1034"/>
      <c r="AU120" s="1059" t="s">
        <v>456</v>
      </c>
      <c r="AV120" s="1060"/>
      <c r="AW120" s="1060"/>
      <c r="AX120" s="1060"/>
      <c r="AY120" s="1061"/>
      <c r="AZ120" s="1010" t="s">
        <v>457</v>
      </c>
      <c r="BA120" s="959"/>
      <c r="BB120" s="959"/>
      <c r="BC120" s="959"/>
      <c r="BD120" s="959"/>
      <c r="BE120" s="959"/>
      <c r="BF120" s="959"/>
      <c r="BG120" s="959"/>
      <c r="BH120" s="959"/>
      <c r="BI120" s="959"/>
      <c r="BJ120" s="959"/>
      <c r="BK120" s="959"/>
      <c r="BL120" s="959"/>
      <c r="BM120" s="959"/>
      <c r="BN120" s="959"/>
      <c r="BO120" s="959"/>
      <c r="BP120" s="960"/>
      <c r="BQ120" s="996">
        <v>5171726</v>
      </c>
      <c r="BR120" s="997"/>
      <c r="BS120" s="997"/>
      <c r="BT120" s="997"/>
      <c r="BU120" s="997"/>
      <c r="BV120" s="997">
        <v>5287164</v>
      </c>
      <c r="BW120" s="997"/>
      <c r="BX120" s="997"/>
      <c r="BY120" s="997"/>
      <c r="BZ120" s="997"/>
      <c r="CA120" s="997">
        <v>5328719</v>
      </c>
      <c r="CB120" s="997"/>
      <c r="CC120" s="997"/>
      <c r="CD120" s="997"/>
      <c r="CE120" s="997"/>
      <c r="CF120" s="1011">
        <v>96.6</v>
      </c>
      <c r="CG120" s="1012"/>
      <c r="CH120" s="1012"/>
      <c r="CI120" s="1012"/>
      <c r="CJ120" s="1012"/>
      <c r="CK120" s="1077" t="s">
        <v>458</v>
      </c>
      <c r="CL120" s="1078"/>
      <c r="CM120" s="1078"/>
      <c r="CN120" s="1078"/>
      <c r="CO120" s="1079"/>
      <c r="CP120" s="1085" t="s">
        <v>398</v>
      </c>
      <c r="CQ120" s="1086"/>
      <c r="CR120" s="1086"/>
      <c r="CS120" s="1086"/>
      <c r="CT120" s="1086"/>
      <c r="CU120" s="1086"/>
      <c r="CV120" s="1086"/>
      <c r="CW120" s="1086"/>
      <c r="CX120" s="1086"/>
      <c r="CY120" s="1086"/>
      <c r="CZ120" s="1086"/>
      <c r="DA120" s="1086"/>
      <c r="DB120" s="1086"/>
      <c r="DC120" s="1086"/>
      <c r="DD120" s="1086"/>
      <c r="DE120" s="1086"/>
      <c r="DF120" s="1087"/>
      <c r="DG120" s="996">
        <v>2823972</v>
      </c>
      <c r="DH120" s="997"/>
      <c r="DI120" s="997"/>
      <c r="DJ120" s="997"/>
      <c r="DK120" s="997"/>
      <c r="DL120" s="997">
        <v>2822906</v>
      </c>
      <c r="DM120" s="997"/>
      <c r="DN120" s="997"/>
      <c r="DO120" s="997"/>
      <c r="DP120" s="997"/>
      <c r="DQ120" s="997">
        <v>2739539</v>
      </c>
      <c r="DR120" s="997"/>
      <c r="DS120" s="997"/>
      <c r="DT120" s="997"/>
      <c r="DU120" s="997"/>
      <c r="DV120" s="998">
        <v>49.6</v>
      </c>
      <c r="DW120" s="998"/>
      <c r="DX120" s="998"/>
      <c r="DY120" s="998"/>
      <c r="DZ120" s="999"/>
    </row>
    <row r="121" spans="1:130" s="226" customFormat="1" ht="26.25" customHeight="1">
      <c r="A121" s="1129"/>
      <c r="B121" s="1016"/>
      <c r="C121" s="1037" t="s">
        <v>459</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120</v>
      </c>
      <c r="AB121" s="1029"/>
      <c r="AC121" s="1029"/>
      <c r="AD121" s="1029"/>
      <c r="AE121" s="1030"/>
      <c r="AF121" s="1031" t="s">
        <v>120</v>
      </c>
      <c r="AG121" s="1029"/>
      <c r="AH121" s="1029"/>
      <c r="AI121" s="1029"/>
      <c r="AJ121" s="1030"/>
      <c r="AK121" s="1031" t="s">
        <v>120</v>
      </c>
      <c r="AL121" s="1029"/>
      <c r="AM121" s="1029"/>
      <c r="AN121" s="1029"/>
      <c r="AO121" s="1030"/>
      <c r="AP121" s="1032" t="s">
        <v>120</v>
      </c>
      <c r="AQ121" s="1033"/>
      <c r="AR121" s="1033"/>
      <c r="AS121" s="1033"/>
      <c r="AT121" s="1034"/>
      <c r="AU121" s="1062"/>
      <c r="AV121" s="1063"/>
      <c r="AW121" s="1063"/>
      <c r="AX121" s="1063"/>
      <c r="AY121" s="1064"/>
      <c r="AZ121" s="1019" t="s">
        <v>460</v>
      </c>
      <c r="BA121" s="1020"/>
      <c r="BB121" s="1020"/>
      <c r="BC121" s="1020"/>
      <c r="BD121" s="1020"/>
      <c r="BE121" s="1020"/>
      <c r="BF121" s="1020"/>
      <c r="BG121" s="1020"/>
      <c r="BH121" s="1020"/>
      <c r="BI121" s="1020"/>
      <c r="BJ121" s="1020"/>
      <c r="BK121" s="1020"/>
      <c r="BL121" s="1020"/>
      <c r="BM121" s="1020"/>
      <c r="BN121" s="1020"/>
      <c r="BO121" s="1020"/>
      <c r="BP121" s="1021"/>
      <c r="BQ121" s="989">
        <v>903561</v>
      </c>
      <c r="BR121" s="990"/>
      <c r="BS121" s="990"/>
      <c r="BT121" s="990"/>
      <c r="BU121" s="990"/>
      <c r="BV121" s="990">
        <v>855815</v>
      </c>
      <c r="BW121" s="990"/>
      <c r="BX121" s="990"/>
      <c r="BY121" s="990"/>
      <c r="BZ121" s="990"/>
      <c r="CA121" s="990">
        <v>816428</v>
      </c>
      <c r="CB121" s="990"/>
      <c r="CC121" s="990"/>
      <c r="CD121" s="990"/>
      <c r="CE121" s="990"/>
      <c r="CF121" s="984">
        <v>14.8</v>
      </c>
      <c r="CG121" s="985"/>
      <c r="CH121" s="985"/>
      <c r="CI121" s="985"/>
      <c r="CJ121" s="985"/>
      <c r="CK121" s="1080"/>
      <c r="CL121" s="1081"/>
      <c r="CM121" s="1081"/>
      <c r="CN121" s="1081"/>
      <c r="CO121" s="1082"/>
      <c r="CP121" s="1090" t="s">
        <v>461</v>
      </c>
      <c r="CQ121" s="1091"/>
      <c r="CR121" s="1091"/>
      <c r="CS121" s="1091"/>
      <c r="CT121" s="1091"/>
      <c r="CU121" s="1091"/>
      <c r="CV121" s="1091"/>
      <c r="CW121" s="1091"/>
      <c r="CX121" s="1091"/>
      <c r="CY121" s="1091"/>
      <c r="CZ121" s="1091"/>
      <c r="DA121" s="1091"/>
      <c r="DB121" s="1091"/>
      <c r="DC121" s="1091"/>
      <c r="DD121" s="1091"/>
      <c r="DE121" s="1091"/>
      <c r="DF121" s="1092"/>
      <c r="DG121" s="989">
        <v>958890</v>
      </c>
      <c r="DH121" s="990"/>
      <c r="DI121" s="990"/>
      <c r="DJ121" s="990"/>
      <c r="DK121" s="990"/>
      <c r="DL121" s="990">
        <v>875075</v>
      </c>
      <c r="DM121" s="990"/>
      <c r="DN121" s="990"/>
      <c r="DO121" s="990"/>
      <c r="DP121" s="990"/>
      <c r="DQ121" s="990">
        <v>1794515</v>
      </c>
      <c r="DR121" s="990"/>
      <c r="DS121" s="990"/>
      <c r="DT121" s="990"/>
      <c r="DU121" s="990"/>
      <c r="DV121" s="991">
        <v>32.5</v>
      </c>
      <c r="DW121" s="991"/>
      <c r="DX121" s="991"/>
      <c r="DY121" s="991"/>
      <c r="DZ121" s="992"/>
    </row>
    <row r="122" spans="1:130" s="226" customFormat="1" ht="26.25" customHeight="1">
      <c r="A122" s="1129"/>
      <c r="B122" s="1016"/>
      <c r="C122" s="986" t="s">
        <v>442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120</v>
      </c>
      <c r="AB122" s="1029"/>
      <c r="AC122" s="1029"/>
      <c r="AD122" s="1029"/>
      <c r="AE122" s="1030"/>
      <c r="AF122" s="1031" t="s">
        <v>427</v>
      </c>
      <c r="AG122" s="1029"/>
      <c r="AH122" s="1029"/>
      <c r="AI122" s="1029"/>
      <c r="AJ122" s="1030"/>
      <c r="AK122" s="1031" t="s">
        <v>427</v>
      </c>
      <c r="AL122" s="1029"/>
      <c r="AM122" s="1029"/>
      <c r="AN122" s="1029"/>
      <c r="AO122" s="1030"/>
      <c r="AP122" s="1032" t="s">
        <v>427</v>
      </c>
      <c r="AQ122" s="1033"/>
      <c r="AR122" s="1033"/>
      <c r="AS122" s="1033"/>
      <c r="AT122" s="1034"/>
      <c r="AU122" s="1062"/>
      <c r="AV122" s="1063"/>
      <c r="AW122" s="1063"/>
      <c r="AX122" s="1063"/>
      <c r="AY122" s="1064"/>
      <c r="AZ122" s="1044" t="s">
        <v>462</v>
      </c>
      <c r="BA122" s="1035"/>
      <c r="BB122" s="1035"/>
      <c r="BC122" s="1035"/>
      <c r="BD122" s="1035"/>
      <c r="BE122" s="1035"/>
      <c r="BF122" s="1035"/>
      <c r="BG122" s="1035"/>
      <c r="BH122" s="1035"/>
      <c r="BI122" s="1035"/>
      <c r="BJ122" s="1035"/>
      <c r="BK122" s="1035"/>
      <c r="BL122" s="1035"/>
      <c r="BM122" s="1035"/>
      <c r="BN122" s="1035"/>
      <c r="BO122" s="1035"/>
      <c r="BP122" s="1036"/>
      <c r="BQ122" s="1067">
        <v>12690461</v>
      </c>
      <c r="BR122" s="1068"/>
      <c r="BS122" s="1068"/>
      <c r="BT122" s="1068"/>
      <c r="BU122" s="1068"/>
      <c r="BV122" s="1068">
        <v>13088522</v>
      </c>
      <c r="BW122" s="1068"/>
      <c r="BX122" s="1068"/>
      <c r="BY122" s="1068"/>
      <c r="BZ122" s="1068"/>
      <c r="CA122" s="1068">
        <v>12914488</v>
      </c>
      <c r="CB122" s="1068"/>
      <c r="CC122" s="1068"/>
      <c r="CD122" s="1068"/>
      <c r="CE122" s="1068"/>
      <c r="CF122" s="1088">
        <v>234.1</v>
      </c>
      <c r="CG122" s="1089"/>
      <c r="CH122" s="1089"/>
      <c r="CI122" s="1089"/>
      <c r="CJ122" s="1089"/>
      <c r="CK122" s="1080"/>
      <c r="CL122" s="1081"/>
      <c r="CM122" s="1081"/>
      <c r="CN122" s="1081"/>
      <c r="CO122" s="1082"/>
      <c r="CP122" s="1090" t="s">
        <v>399</v>
      </c>
      <c r="CQ122" s="1091"/>
      <c r="CR122" s="1091"/>
      <c r="CS122" s="1091"/>
      <c r="CT122" s="1091"/>
      <c r="CU122" s="1091"/>
      <c r="CV122" s="1091"/>
      <c r="CW122" s="1091"/>
      <c r="CX122" s="1091"/>
      <c r="CY122" s="1091"/>
      <c r="CZ122" s="1091"/>
      <c r="DA122" s="1091"/>
      <c r="DB122" s="1091"/>
      <c r="DC122" s="1091"/>
      <c r="DD122" s="1091"/>
      <c r="DE122" s="1091"/>
      <c r="DF122" s="1092"/>
      <c r="DG122" s="989">
        <v>635866</v>
      </c>
      <c r="DH122" s="990"/>
      <c r="DI122" s="990"/>
      <c r="DJ122" s="990"/>
      <c r="DK122" s="990"/>
      <c r="DL122" s="990">
        <v>575032</v>
      </c>
      <c r="DM122" s="990"/>
      <c r="DN122" s="990"/>
      <c r="DO122" s="990"/>
      <c r="DP122" s="990"/>
      <c r="DQ122" s="990">
        <v>550528</v>
      </c>
      <c r="DR122" s="990"/>
      <c r="DS122" s="990"/>
      <c r="DT122" s="990"/>
      <c r="DU122" s="990"/>
      <c r="DV122" s="991">
        <v>10</v>
      </c>
      <c r="DW122" s="991"/>
      <c r="DX122" s="991"/>
      <c r="DY122" s="991"/>
      <c r="DZ122" s="992"/>
    </row>
    <row r="123" spans="1:130" s="226" customFormat="1" ht="26.25" customHeight="1">
      <c r="A123" s="1129"/>
      <c r="B123" s="1016"/>
      <c r="C123" s="986" t="s">
        <v>448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120</v>
      </c>
      <c r="AB123" s="1029"/>
      <c r="AC123" s="1029"/>
      <c r="AD123" s="1029"/>
      <c r="AE123" s="1030"/>
      <c r="AF123" s="1031" t="s">
        <v>120</v>
      </c>
      <c r="AG123" s="1029"/>
      <c r="AH123" s="1029"/>
      <c r="AI123" s="1029"/>
      <c r="AJ123" s="1030"/>
      <c r="AK123" s="1031" t="s">
        <v>120</v>
      </c>
      <c r="AL123" s="1029"/>
      <c r="AM123" s="1029"/>
      <c r="AN123" s="1029"/>
      <c r="AO123" s="1030"/>
      <c r="AP123" s="1032" t="s">
        <v>120</v>
      </c>
      <c r="AQ123" s="1033"/>
      <c r="AR123" s="1033"/>
      <c r="AS123" s="1033"/>
      <c r="AT123" s="1034"/>
      <c r="AU123" s="1065"/>
      <c r="AV123" s="1066"/>
      <c r="AW123" s="1066"/>
      <c r="AX123" s="1066"/>
      <c r="AY123" s="1066"/>
      <c r="AZ123" s="257" t="s">
        <v>177</v>
      </c>
      <c r="BA123" s="257"/>
      <c r="BB123" s="257"/>
      <c r="BC123" s="257"/>
      <c r="BD123" s="257"/>
      <c r="BE123" s="257"/>
      <c r="BF123" s="257"/>
      <c r="BG123" s="257"/>
      <c r="BH123" s="257"/>
      <c r="BI123" s="257"/>
      <c r="BJ123" s="257"/>
      <c r="BK123" s="257"/>
      <c r="BL123" s="257"/>
      <c r="BM123" s="257"/>
      <c r="BN123" s="257"/>
      <c r="BO123" s="1045" t="s">
        <v>463</v>
      </c>
      <c r="BP123" s="1076"/>
      <c r="BQ123" s="1135">
        <v>18765748</v>
      </c>
      <c r="BR123" s="1136"/>
      <c r="BS123" s="1136"/>
      <c r="BT123" s="1136"/>
      <c r="BU123" s="1136"/>
      <c r="BV123" s="1136">
        <v>19231501</v>
      </c>
      <c r="BW123" s="1136"/>
      <c r="BX123" s="1136"/>
      <c r="BY123" s="1136"/>
      <c r="BZ123" s="1136"/>
      <c r="CA123" s="1136">
        <v>19059635</v>
      </c>
      <c r="CB123" s="1136"/>
      <c r="CC123" s="1136"/>
      <c r="CD123" s="1136"/>
      <c r="CE123" s="1136"/>
      <c r="CF123" s="1069"/>
      <c r="CG123" s="1070"/>
      <c r="CH123" s="1070"/>
      <c r="CI123" s="1070"/>
      <c r="CJ123" s="1071"/>
      <c r="CK123" s="1080"/>
      <c r="CL123" s="1081"/>
      <c r="CM123" s="1081"/>
      <c r="CN123" s="1081"/>
      <c r="CO123" s="1082"/>
      <c r="CP123" s="1090" t="s">
        <v>400</v>
      </c>
      <c r="CQ123" s="1091"/>
      <c r="CR123" s="1091"/>
      <c r="CS123" s="1091"/>
      <c r="CT123" s="1091"/>
      <c r="CU123" s="1091"/>
      <c r="CV123" s="1091"/>
      <c r="CW123" s="1091"/>
      <c r="CX123" s="1091"/>
      <c r="CY123" s="1091"/>
      <c r="CZ123" s="1091"/>
      <c r="DA123" s="1091"/>
      <c r="DB123" s="1091"/>
      <c r="DC123" s="1091"/>
      <c r="DD123" s="1091"/>
      <c r="DE123" s="1091"/>
      <c r="DF123" s="1092"/>
      <c r="DG123" s="1028">
        <v>117871</v>
      </c>
      <c r="DH123" s="1029"/>
      <c r="DI123" s="1029"/>
      <c r="DJ123" s="1029"/>
      <c r="DK123" s="1030"/>
      <c r="DL123" s="1031">
        <v>113145</v>
      </c>
      <c r="DM123" s="1029"/>
      <c r="DN123" s="1029"/>
      <c r="DO123" s="1029"/>
      <c r="DP123" s="1030"/>
      <c r="DQ123" s="1031">
        <v>110578</v>
      </c>
      <c r="DR123" s="1029"/>
      <c r="DS123" s="1029"/>
      <c r="DT123" s="1029"/>
      <c r="DU123" s="1030"/>
      <c r="DV123" s="1032">
        <v>2</v>
      </c>
      <c r="DW123" s="1033"/>
      <c r="DX123" s="1033"/>
      <c r="DY123" s="1033"/>
      <c r="DZ123" s="1034"/>
    </row>
    <row r="124" spans="1:130" s="226" customFormat="1" ht="26.25" customHeight="1" thickBot="1">
      <c r="A124" s="1129"/>
      <c r="B124" s="1016"/>
      <c r="C124" s="986" t="s">
        <v>451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427</v>
      </c>
      <c r="AB124" s="1029"/>
      <c r="AC124" s="1029"/>
      <c r="AD124" s="1029"/>
      <c r="AE124" s="1030"/>
      <c r="AF124" s="1031" t="s">
        <v>120</v>
      </c>
      <c r="AG124" s="1029"/>
      <c r="AH124" s="1029"/>
      <c r="AI124" s="1029"/>
      <c r="AJ124" s="1030"/>
      <c r="AK124" s="1031" t="s">
        <v>427</v>
      </c>
      <c r="AL124" s="1029"/>
      <c r="AM124" s="1029"/>
      <c r="AN124" s="1029"/>
      <c r="AO124" s="1030"/>
      <c r="AP124" s="1032" t="s">
        <v>120</v>
      </c>
      <c r="AQ124" s="1033"/>
      <c r="AR124" s="1033"/>
      <c r="AS124" s="1033"/>
      <c r="AT124" s="1034"/>
      <c r="AU124" s="1131" t="s">
        <v>464</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42.7</v>
      </c>
      <c r="BR124" s="1098"/>
      <c r="BS124" s="1098"/>
      <c r="BT124" s="1098"/>
      <c r="BU124" s="1098"/>
      <c r="BV124" s="1098">
        <v>33.1</v>
      </c>
      <c r="BW124" s="1098"/>
      <c r="BX124" s="1098"/>
      <c r="BY124" s="1098"/>
      <c r="BZ124" s="1098"/>
      <c r="CA124" s="1098">
        <v>27</v>
      </c>
      <c r="CB124" s="1098"/>
      <c r="CC124" s="1098"/>
      <c r="CD124" s="1098"/>
      <c r="CE124" s="1098"/>
      <c r="CF124" s="1099"/>
      <c r="CG124" s="1100"/>
      <c r="CH124" s="1100"/>
      <c r="CI124" s="1100"/>
      <c r="CJ124" s="1101"/>
      <c r="CK124" s="1083"/>
      <c r="CL124" s="1083"/>
      <c r="CM124" s="1083"/>
      <c r="CN124" s="1083"/>
      <c r="CO124" s="1084"/>
      <c r="CP124" s="1090" t="s">
        <v>465</v>
      </c>
      <c r="CQ124" s="1091"/>
      <c r="CR124" s="1091"/>
      <c r="CS124" s="1091"/>
      <c r="CT124" s="1091"/>
      <c r="CU124" s="1091"/>
      <c r="CV124" s="1091"/>
      <c r="CW124" s="1091"/>
      <c r="CX124" s="1091"/>
      <c r="CY124" s="1091"/>
      <c r="CZ124" s="1091"/>
      <c r="DA124" s="1091"/>
      <c r="DB124" s="1091"/>
      <c r="DC124" s="1091"/>
      <c r="DD124" s="1091"/>
      <c r="DE124" s="1091"/>
      <c r="DF124" s="1092"/>
      <c r="DG124" s="1075">
        <v>1302684</v>
      </c>
      <c r="DH124" s="1054"/>
      <c r="DI124" s="1054"/>
      <c r="DJ124" s="1054"/>
      <c r="DK124" s="1055"/>
      <c r="DL124" s="1053">
        <v>1191230</v>
      </c>
      <c r="DM124" s="1054"/>
      <c r="DN124" s="1054"/>
      <c r="DO124" s="1054"/>
      <c r="DP124" s="1055"/>
      <c r="DQ124" s="1053">
        <v>92761</v>
      </c>
      <c r="DR124" s="1054"/>
      <c r="DS124" s="1054"/>
      <c r="DT124" s="1054"/>
      <c r="DU124" s="1055"/>
      <c r="DV124" s="1056">
        <v>1.7</v>
      </c>
      <c r="DW124" s="1057"/>
      <c r="DX124" s="1057"/>
      <c r="DY124" s="1057"/>
      <c r="DZ124" s="1058"/>
    </row>
    <row r="125" spans="1:130" s="226" customFormat="1" ht="26.25" customHeight="1">
      <c r="A125" s="1129"/>
      <c r="B125" s="1016"/>
      <c r="C125" s="986" t="s">
        <v>453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120</v>
      </c>
      <c r="AB125" s="1029"/>
      <c r="AC125" s="1029"/>
      <c r="AD125" s="1029"/>
      <c r="AE125" s="1030"/>
      <c r="AF125" s="1031" t="s">
        <v>120</v>
      </c>
      <c r="AG125" s="1029"/>
      <c r="AH125" s="1029"/>
      <c r="AI125" s="1029"/>
      <c r="AJ125" s="1030"/>
      <c r="AK125" s="1031" t="s">
        <v>120</v>
      </c>
      <c r="AL125" s="1029"/>
      <c r="AM125" s="1029"/>
      <c r="AN125" s="1029"/>
      <c r="AO125" s="1030"/>
      <c r="AP125" s="1032" t="s">
        <v>120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466</v>
      </c>
      <c r="CL125" s="1078"/>
      <c r="CM125" s="1078"/>
      <c r="CN125" s="1078"/>
      <c r="CO125" s="1079"/>
      <c r="CP125" s="1010" t="s">
        <v>467</v>
      </c>
      <c r="CQ125" s="959"/>
      <c r="CR125" s="959"/>
      <c r="CS125" s="959"/>
      <c r="CT125" s="959"/>
      <c r="CU125" s="959"/>
      <c r="CV125" s="959"/>
      <c r="CW125" s="959"/>
      <c r="CX125" s="959"/>
      <c r="CY125" s="959"/>
      <c r="CZ125" s="959"/>
      <c r="DA125" s="959"/>
      <c r="DB125" s="959"/>
      <c r="DC125" s="959"/>
      <c r="DD125" s="959"/>
      <c r="DE125" s="959"/>
      <c r="DF125" s="960"/>
      <c r="DG125" s="996" t="s">
        <v>120</v>
      </c>
      <c r="DH125" s="997"/>
      <c r="DI125" s="997"/>
      <c r="DJ125" s="997"/>
      <c r="DK125" s="997"/>
      <c r="DL125" s="997" t="s">
        <v>120</v>
      </c>
      <c r="DM125" s="997"/>
      <c r="DN125" s="997"/>
      <c r="DO125" s="997"/>
      <c r="DP125" s="997"/>
      <c r="DQ125" s="997" t="s">
        <v>120</v>
      </c>
      <c r="DR125" s="997"/>
      <c r="DS125" s="997"/>
      <c r="DT125" s="997"/>
      <c r="DU125" s="997"/>
      <c r="DV125" s="998" t="s">
        <v>120</v>
      </c>
      <c r="DW125" s="998"/>
      <c r="DX125" s="998"/>
      <c r="DY125" s="998"/>
      <c r="DZ125" s="999"/>
    </row>
    <row r="126" spans="1:130" s="226" customFormat="1" ht="26.25" customHeight="1" thickBot="1">
      <c r="A126" s="1129"/>
      <c r="B126" s="1016"/>
      <c r="C126" s="986" t="s">
        <v>455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120</v>
      </c>
      <c r="AB126" s="1029"/>
      <c r="AC126" s="1029"/>
      <c r="AD126" s="1029"/>
      <c r="AE126" s="1030"/>
      <c r="AF126" s="1031" t="s">
        <v>120</v>
      </c>
      <c r="AG126" s="1029"/>
      <c r="AH126" s="1029"/>
      <c r="AI126" s="1029"/>
      <c r="AJ126" s="1030"/>
      <c r="AK126" s="1031" t="s">
        <v>120</v>
      </c>
      <c r="AL126" s="1029"/>
      <c r="AM126" s="1029"/>
      <c r="AN126" s="1029"/>
      <c r="AO126" s="1030"/>
      <c r="AP126" s="1032" t="s">
        <v>120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468</v>
      </c>
      <c r="CQ126" s="1020"/>
      <c r="CR126" s="1020"/>
      <c r="CS126" s="1020"/>
      <c r="CT126" s="1020"/>
      <c r="CU126" s="1020"/>
      <c r="CV126" s="1020"/>
      <c r="CW126" s="1020"/>
      <c r="CX126" s="1020"/>
      <c r="CY126" s="1020"/>
      <c r="CZ126" s="1020"/>
      <c r="DA126" s="1020"/>
      <c r="DB126" s="1020"/>
      <c r="DC126" s="1020"/>
      <c r="DD126" s="1020"/>
      <c r="DE126" s="1020"/>
      <c r="DF126" s="1021"/>
      <c r="DG126" s="989" t="s">
        <v>120</v>
      </c>
      <c r="DH126" s="990"/>
      <c r="DI126" s="990"/>
      <c r="DJ126" s="990"/>
      <c r="DK126" s="990"/>
      <c r="DL126" s="990" t="s">
        <v>120</v>
      </c>
      <c r="DM126" s="990"/>
      <c r="DN126" s="990"/>
      <c r="DO126" s="990"/>
      <c r="DP126" s="990"/>
      <c r="DQ126" s="990" t="s">
        <v>120</v>
      </c>
      <c r="DR126" s="990"/>
      <c r="DS126" s="990"/>
      <c r="DT126" s="990"/>
      <c r="DU126" s="990"/>
      <c r="DV126" s="991" t="s">
        <v>120</v>
      </c>
      <c r="DW126" s="991"/>
      <c r="DX126" s="991"/>
      <c r="DY126" s="991"/>
      <c r="DZ126" s="992"/>
    </row>
    <row r="127" spans="1:130" s="226" customFormat="1" ht="26.25" customHeight="1">
      <c r="A127" s="1130"/>
      <c r="B127" s="1018"/>
      <c r="C127" s="1072" t="s">
        <v>469</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2528</v>
      </c>
      <c r="AB127" s="1029"/>
      <c r="AC127" s="1029"/>
      <c r="AD127" s="1029"/>
      <c r="AE127" s="1030"/>
      <c r="AF127" s="1031">
        <v>2222</v>
      </c>
      <c r="AG127" s="1029"/>
      <c r="AH127" s="1029"/>
      <c r="AI127" s="1029"/>
      <c r="AJ127" s="1030"/>
      <c r="AK127" s="1031">
        <v>2149</v>
      </c>
      <c r="AL127" s="1029"/>
      <c r="AM127" s="1029"/>
      <c r="AN127" s="1029"/>
      <c r="AO127" s="1030"/>
      <c r="AP127" s="1032">
        <v>0</v>
      </c>
      <c r="AQ127" s="1033"/>
      <c r="AR127" s="1033"/>
      <c r="AS127" s="1033"/>
      <c r="AT127" s="1034"/>
      <c r="AU127" s="262"/>
      <c r="AV127" s="262"/>
      <c r="AW127" s="262"/>
      <c r="AX127" s="1102" t="s">
        <v>470</v>
      </c>
      <c r="AY127" s="1103"/>
      <c r="AZ127" s="1103"/>
      <c r="BA127" s="1103"/>
      <c r="BB127" s="1103"/>
      <c r="BC127" s="1103"/>
      <c r="BD127" s="1103"/>
      <c r="BE127" s="1104"/>
      <c r="BF127" s="1105" t="s">
        <v>471</v>
      </c>
      <c r="BG127" s="1103"/>
      <c r="BH127" s="1103"/>
      <c r="BI127" s="1103"/>
      <c r="BJ127" s="1103"/>
      <c r="BK127" s="1103"/>
      <c r="BL127" s="1104"/>
      <c r="BM127" s="1105" t="s">
        <v>472</v>
      </c>
      <c r="BN127" s="1103"/>
      <c r="BO127" s="1103"/>
      <c r="BP127" s="1103"/>
      <c r="BQ127" s="1103"/>
      <c r="BR127" s="1103"/>
      <c r="BS127" s="1104"/>
      <c r="BT127" s="1105" t="s">
        <v>473</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474</v>
      </c>
      <c r="CQ127" s="1020"/>
      <c r="CR127" s="1020"/>
      <c r="CS127" s="1020"/>
      <c r="CT127" s="1020"/>
      <c r="CU127" s="1020"/>
      <c r="CV127" s="1020"/>
      <c r="CW127" s="1020"/>
      <c r="CX127" s="1020"/>
      <c r="CY127" s="1020"/>
      <c r="CZ127" s="1020"/>
      <c r="DA127" s="1020"/>
      <c r="DB127" s="1020"/>
      <c r="DC127" s="1020"/>
      <c r="DD127" s="1020"/>
      <c r="DE127" s="1020"/>
      <c r="DF127" s="1021"/>
      <c r="DG127" s="989" t="s">
        <v>120</v>
      </c>
      <c r="DH127" s="990"/>
      <c r="DI127" s="990"/>
      <c r="DJ127" s="990"/>
      <c r="DK127" s="990"/>
      <c r="DL127" s="990" t="s">
        <v>120</v>
      </c>
      <c r="DM127" s="990"/>
      <c r="DN127" s="990"/>
      <c r="DO127" s="990"/>
      <c r="DP127" s="990"/>
      <c r="DQ127" s="990" t="s">
        <v>427</v>
      </c>
      <c r="DR127" s="990"/>
      <c r="DS127" s="990"/>
      <c r="DT127" s="990"/>
      <c r="DU127" s="990"/>
      <c r="DV127" s="991" t="s">
        <v>427</v>
      </c>
      <c r="DW127" s="991"/>
      <c r="DX127" s="991"/>
      <c r="DY127" s="991"/>
      <c r="DZ127" s="992"/>
    </row>
    <row r="128" spans="1:130" s="226" customFormat="1" ht="26.25" customHeight="1" thickBot="1">
      <c r="A128" s="1113" t="s">
        <v>475</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476</v>
      </c>
      <c r="X128" s="1115"/>
      <c r="Y128" s="1115"/>
      <c r="Z128" s="1116"/>
      <c r="AA128" s="1117">
        <v>93502</v>
      </c>
      <c r="AB128" s="1118"/>
      <c r="AC128" s="1118"/>
      <c r="AD128" s="1118"/>
      <c r="AE128" s="1119"/>
      <c r="AF128" s="1120">
        <v>94202</v>
      </c>
      <c r="AG128" s="1118"/>
      <c r="AH128" s="1118"/>
      <c r="AI128" s="1118"/>
      <c r="AJ128" s="1119"/>
      <c r="AK128" s="1120">
        <v>89924</v>
      </c>
      <c r="AL128" s="1118"/>
      <c r="AM128" s="1118"/>
      <c r="AN128" s="1118"/>
      <c r="AO128" s="1119"/>
      <c r="AP128" s="1121"/>
      <c r="AQ128" s="1122"/>
      <c r="AR128" s="1122"/>
      <c r="AS128" s="1122"/>
      <c r="AT128" s="1123"/>
      <c r="AU128" s="262"/>
      <c r="AV128" s="262"/>
      <c r="AW128" s="262"/>
      <c r="AX128" s="958" t="s">
        <v>477</v>
      </c>
      <c r="AY128" s="959"/>
      <c r="AZ128" s="959"/>
      <c r="BA128" s="959"/>
      <c r="BB128" s="959"/>
      <c r="BC128" s="959"/>
      <c r="BD128" s="959"/>
      <c r="BE128" s="960"/>
      <c r="BF128" s="1124" t="s">
        <v>120</v>
      </c>
      <c r="BG128" s="1125"/>
      <c r="BH128" s="1125"/>
      <c r="BI128" s="1125"/>
      <c r="BJ128" s="1125"/>
      <c r="BK128" s="1125"/>
      <c r="BL128" s="1126"/>
      <c r="BM128" s="1124">
        <v>14.12</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478</v>
      </c>
      <c r="CQ128" s="1107"/>
      <c r="CR128" s="1107"/>
      <c r="CS128" s="1107"/>
      <c r="CT128" s="1107"/>
      <c r="CU128" s="1107"/>
      <c r="CV128" s="1107"/>
      <c r="CW128" s="1107"/>
      <c r="CX128" s="1107"/>
      <c r="CY128" s="1107"/>
      <c r="CZ128" s="1107"/>
      <c r="DA128" s="1107"/>
      <c r="DB128" s="1107"/>
      <c r="DC128" s="1107"/>
      <c r="DD128" s="1107"/>
      <c r="DE128" s="1107"/>
      <c r="DF128" s="1108"/>
      <c r="DG128" s="1109" t="s">
        <v>120</v>
      </c>
      <c r="DH128" s="1110"/>
      <c r="DI128" s="1110"/>
      <c r="DJ128" s="1110"/>
      <c r="DK128" s="1110"/>
      <c r="DL128" s="1110" t="s">
        <v>120</v>
      </c>
      <c r="DM128" s="1110"/>
      <c r="DN128" s="1110"/>
      <c r="DO128" s="1110"/>
      <c r="DP128" s="1110"/>
      <c r="DQ128" s="1110" t="s">
        <v>120</v>
      </c>
      <c r="DR128" s="1110"/>
      <c r="DS128" s="1110"/>
      <c r="DT128" s="1110"/>
      <c r="DU128" s="1110"/>
      <c r="DV128" s="1111" t="s">
        <v>120</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479</v>
      </c>
      <c r="X129" s="1144"/>
      <c r="Y129" s="1144"/>
      <c r="Z129" s="1145"/>
      <c r="AA129" s="1028">
        <v>6901052</v>
      </c>
      <c r="AB129" s="1029"/>
      <c r="AC129" s="1029"/>
      <c r="AD129" s="1029"/>
      <c r="AE129" s="1030"/>
      <c r="AF129" s="1031">
        <v>6770806</v>
      </c>
      <c r="AG129" s="1029"/>
      <c r="AH129" s="1029"/>
      <c r="AI129" s="1029"/>
      <c r="AJ129" s="1030"/>
      <c r="AK129" s="1031">
        <v>6785591</v>
      </c>
      <c r="AL129" s="1029"/>
      <c r="AM129" s="1029"/>
      <c r="AN129" s="1029"/>
      <c r="AO129" s="1030"/>
      <c r="AP129" s="1146"/>
      <c r="AQ129" s="1147"/>
      <c r="AR129" s="1147"/>
      <c r="AS129" s="1147"/>
      <c r="AT129" s="1148"/>
      <c r="AU129" s="264"/>
      <c r="AV129" s="264"/>
      <c r="AW129" s="264"/>
      <c r="AX129" s="1137" t="s">
        <v>480</v>
      </c>
      <c r="AY129" s="1020"/>
      <c r="AZ129" s="1020"/>
      <c r="BA129" s="1020"/>
      <c r="BB129" s="1020"/>
      <c r="BC129" s="1020"/>
      <c r="BD129" s="1020"/>
      <c r="BE129" s="1021"/>
      <c r="BF129" s="1138" t="s">
        <v>120</v>
      </c>
      <c r="BG129" s="1139"/>
      <c r="BH129" s="1139"/>
      <c r="BI129" s="1139"/>
      <c r="BJ129" s="1139"/>
      <c r="BK129" s="1139"/>
      <c r="BL129" s="1140"/>
      <c r="BM129" s="1138">
        <v>19.12</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481</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482</v>
      </c>
      <c r="X130" s="1144"/>
      <c r="Y130" s="1144"/>
      <c r="Z130" s="1145"/>
      <c r="AA130" s="1028">
        <v>1188401</v>
      </c>
      <c r="AB130" s="1029"/>
      <c r="AC130" s="1029"/>
      <c r="AD130" s="1029"/>
      <c r="AE130" s="1030"/>
      <c r="AF130" s="1031">
        <v>1190011</v>
      </c>
      <c r="AG130" s="1029"/>
      <c r="AH130" s="1029"/>
      <c r="AI130" s="1029"/>
      <c r="AJ130" s="1030"/>
      <c r="AK130" s="1031">
        <v>1267821</v>
      </c>
      <c r="AL130" s="1029"/>
      <c r="AM130" s="1029"/>
      <c r="AN130" s="1029"/>
      <c r="AO130" s="1030"/>
      <c r="AP130" s="1146"/>
      <c r="AQ130" s="1147"/>
      <c r="AR130" s="1147"/>
      <c r="AS130" s="1147"/>
      <c r="AT130" s="1148"/>
      <c r="AU130" s="264"/>
      <c r="AV130" s="264"/>
      <c r="AW130" s="264"/>
      <c r="AX130" s="1137" t="s">
        <v>483</v>
      </c>
      <c r="AY130" s="1020"/>
      <c r="AZ130" s="1020"/>
      <c r="BA130" s="1020"/>
      <c r="BB130" s="1020"/>
      <c r="BC130" s="1020"/>
      <c r="BD130" s="1020"/>
      <c r="BE130" s="1021"/>
      <c r="BF130" s="1174">
        <v>11</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484</v>
      </c>
      <c r="X131" s="1182"/>
      <c r="Y131" s="1182"/>
      <c r="Z131" s="1183"/>
      <c r="AA131" s="1075">
        <v>5712651</v>
      </c>
      <c r="AB131" s="1054"/>
      <c r="AC131" s="1054"/>
      <c r="AD131" s="1054"/>
      <c r="AE131" s="1055"/>
      <c r="AF131" s="1053">
        <v>5580795</v>
      </c>
      <c r="AG131" s="1054"/>
      <c r="AH131" s="1054"/>
      <c r="AI131" s="1054"/>
      <c r="AJ131" s="1055"/>
      <c r="AK131" s="1053">
        <v>5517770</v>
      </c>
      <c r="AL131" s="1054"/>
      <c r="AM131" s="1054"/>
      <c r="AN131" s="1054"/>
      <c r="AO131" s="1055"/>
      <c r="AP131" s="1184"/>
      <c r="AQ131" s="1185"/>
      <c r="AR131" s="1185"/>
      <c r="AS131" s="1185"/>
      <c r="AT131" s="1186"/>
      <c r="AU131" s="264"/>
      <c r="AV131" s="264"/>
      <c r="AW131" s="264"/>
      <c r="AX131" s="1156" t="s">
        <v>485</v>
      </c>
      <c r="AY131" s="1107"/>
      <c r="AZ131" s="1107"/>
      <c r="BA131" s="1107"/>
      <c r="BB131" s="1107"/>
      <c r="BC131" s="1107"/>
      <c r="BD131" s="1107"/>
      <c r="BE131" s="1108"/>
      <c r="BF131" s="1157">
        <v>27</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486</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487</v>
      </c>
      <c r="W132" s="1167"/>
      <c r="X132" s="1167"/>
      <c r="Y132" s="1167"/>
      <c r="Z132" s="1168"/>
      <c r="AA132" s="1169">
        <v>10.24316031</v>
      </c>
      <c r="AB132" s="1170"/>
      <c r="AC132" s="1170"/>
      <c r="AD132" s="1170"/>
      <c r="AE132" s="1171"/>
      <c r="AF132" s="1172">
        <v>11.030919430000001</v>
      </c>
      <c r="AG132" s="1170"/>
      <c r="AH132" s="1170"/>
      <c r="AI132" s="1170"/>
      <c r="AJ132" s="1171"/>
      <c r="AK132" s="1172">
        <v>11.951096189999999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488</v>
      </c>
      <c r="W133" s="1150"/>
      <c r="X133" s="1150"/>
      <c r="Y133" s="1150"/>
      <c r="Z133" s="1151"/>
      <c r="AA133" s="1152">
        <v>9.6</v>
      </c>
      <c r="AB133" s="1153"/>
      <c r="AC133" s="1153"/>
      <c r="AD133" s="1153"/>
      <c r="AE133" s="1154"/>
      <c r="AF133" s="1152">
        <v>9.9</v>
      </c>
      <c r="AG133" s="1153"/>
      <c r="AH133" s="1153"/>
      <c r="AI133" s="1153"/>
      <c r="AJ133" s="1154"/>
      <c r="AK133" s="1152">
        <v>11</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LDsP4iuxtc5oLlk+mtw/h79TUFj+tFmEuUnxYUOwozZAR5ZHxhoTSxj+kiEgtpcurzic7H7uRR/mCpO+JBJbQw==" saltValue="D6fHfneVSb9bRoe9mHP5Y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J43"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SwditGUuhdOTjVJ4xMT8qHQbsXGKWg/OPPTNRYMOW6b5I4tz6n0av6y8Fyn62CBke2rwdPibyWAdEgXFE7owPA==" saltValue="ctow8D3wCMuZ7491P0z2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dGRGl0lo+fVa5n5omQl/2cC89eNsMDzti8RfxbhD/ShcL2qtcyjxUrgNciSRHLnZVp8zEsoCkB8chs86c1bjbg==" saltValue="sE22KT1kpG3GgTa6jeIBL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492</v>
      </c>
      <c r="AP7" s="283"/>
      <c r="AQ7" s="284" t="s">
        <v>493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494</v>
      </c>
      <c r="AQ8" s="290" t="s">
        <v>495</v>
      </c>
      <c r="AR8" s="291" t="s">
        <v>496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497</v>
      </c>
      <c r="AL9" s="1193"/>
      <c r="AM9" s="1193"/>
      <c r="AN9" s="1194"/>
      <c r="AO9" s="292">
        <v>1778514</v>
      </c>
      <c r="AP9" s="292">
        <v>103818</v>
      </c>
      <c r="AQ9" s="293">
        <v>90243</v>
      </c>
      <c r="AR9" s="294">
        <v>15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498</v>
      </c>
      <c r="AL10" s="1193"/>
      <c r="AM10" s="1193"/>
      <c r="AN10" s="1194"/>
      <c r="AO10" s="295">
        <v>203140</v>
      </c>
      <c r="AP10" s="295">
        <v>11858</v>
      </c>
      <c r="AQ10" s="296">
        <v>8421</v>
      </c>
      <c r="AR10" s="297">
        <v>40.799999999999997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499</v>
      </c>
      <c r="AL11" s="1193"/>
      <c r="AM11" s="1193"/>
      <c r="AN11" s="1194"/>
      <c r="AO11" s="295">
        <v>335150</v>
      </c>
      <c r="AP11" s="295">
        <v>19564</v>
      </c>
      <c r="AQ11" s="296">
        <v>13771</v>
      </c>
      <c r="AR11" s="297">
        <v>42.1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500</v>
      </c>
      <c r="AL12" s="1193"/>
      <c r="AM12" s="1193"/>
      <c r="AN12" s="1194"/>
      <c r="AO12" s="295">
        <v>131203</v>
      </c>
      <c r="AP12" s="295">
        <v>7659</v>
      </c>
      <c r="AQ12" s="296">
        <v>2513</v>
      </c>
      <c r="AR12" s="297">
        <v>204.8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501</v>
      </c>
      <c r="AL13" s="1193"/>
      <c r="AM13" s="1193"/>
      <c r="AN13" s="1194"/>
      <c r="AO13" s="295" t="s">
        <v>502</v>
      </c>
      <c r="AP13" s="295" t="s">
        <v>502</v>
      </c>
      <c r="AQ13" s="296" t="s">
        <v>502</v>
      </c>
      <c r="AR13" s="297" t="s">
        <v>502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503</v>
      </c>
      <c r="AL14" s="1193"/>
      <c r="AM14" s="1193"/>
      <c r="AN14" s="1194"/>
      <c r="AO14" s="295">
        <v>40638</v>
      </c>
      <c r="AP14" s="295">
        <v>2372</v>
      </c>
      <c r="AQ14" s="296">
        <v>5857</v>
      </c>
      <c r="AR14" s="297">
        <v>-59.5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504</v>
      </c>
      <c r="AL15" s="1193"/>
      <c r="AM15" s="1193"/>
      <c r="AN15" s="1194"/>
      <c r="AO15" s="295">
        <v>32836</v>
      </c>
      <c r="AP15" s="295">
        <v>1917</v>
      </c>
      <c r="AQ15" s="296">
        <v>2231</v>
      </c>
      <c r="AR15" s="297">
        <v>-14.1</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505</v>
      </c>
      <c r="AL16" s="1196"/>
      <c r="AM16" s="1196"/>
      <c r="AN16" s="1197"/>
      <c r="AO16" s="295">
        <v>-165670</v>
      </c>
      <c r="AP16" s="295">
        <v>-9671</v>
      </c>
      <c r="AQ16" s="296">
        <v>-9195</v>
      </c>
      <c r="AR16" s="297">
        <v>5.2</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177</v>
      </c>
      <c r="AL17" s="1196"/>
      <c r="AM17" s="1196"/>
      <c r="AN17" s="1197"/>
      <c r="AO17" s="295">
        <v>2355811</v>
      </c>
      <c r="AP17" s="295">
        <v>137517</v>
      </c>
      <c r="AQ17" s="296">
        <v>113840</v>
      </c>
      <c r="AR17" s="297">
        <v>20.8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510</v>
      </c>
      <c r="AL21" s="1188"/>
      <c r="AM21" s="1188"/>
      <c r="AN21" s="1189"/>
      <c r="AO21" s="307">
        <v>11.56</v>
      </c>
      <c r="AP21" s="308">
        <v>10.62</v>
      </c>
      <c r="AQ21" s="309">
        <v>0.94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511</v>
      </c>
      <c r="AL22" s="1188"/>
      <c r="AM22" s="1188"/>
      <c r="AN22" s="1189"/>
      <c r="AO22" s="312">
        <v>92.4</v>
      </c>
      <c r="AP22" s="313">
        <v>95.8</v>
      </c>
      <c r="AQ22" s="314">
        <v>-3.4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513</v>
      </c>
      <c r="AO27" s="273"/>
      <c r="AP27" s="273"/>
      <c r="AQ27" s="273"/>
      <c r="AR27" s="273"/>
      <c r="AS27" s="273"/>
      <c r="AT27" s="273"/>
    </row>
    <row r="28" spans="1:46" ht="17.2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492</v>
      </c>
      <c r="AP30" s="283"/>
      <c r="AQ30" s="284" t="s">
        <v>493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494</v>
      </c>
      <c r="AQ31" s="290" t="s">
        <v>495</v>
      </c>
      <c r="AR31" s="291" t="s">
        <v>496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516</v>
      </c>
      <c r="AL32" s="1204"/>
      <c r="AM32" s="1204"/>
      <c r="AN32" s="1205"/>
      <c r="AO32" s="322">
        <v>1566078</v>
      </c>
      <c r="AP32" s="322">
        <v>91418</v>
      </c>
      <c r="AQ32" s="323">
        <v>74521</v>
      </c>
      <c r="AR32" s="324">
        <v>22.7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517</v>
      </c>
      <c r="AL33" s="1204"/>
      <c r="AM33" s="1204"/>
      <c r="AN33" s="1205"/>
      <c r="AO33" s="322" t="s">
        <v>502</v>
      </c>
      <c r="AP33" s="322" t="s">
        <v>502</v>
      </c>
      <c r="AQ33" s="323" t="s">
        <v>502</v>
      </c>
      <c r="AR33" s="324" t="s">
        <v>502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518</v>
      </c>
      <c r="AL34" s="1204"/>
      <c r="AM34" s="1204"/>
      <c r="AN34" s="1205"/>
      <c r="AO34" s="322" t="s">
        <v>502</v>
      </c>
      <c r="AP34" s="322" t="s">
        <v>502</v>
      </c>
      <c r="AQ34" s="323" t="s">
        <v>502</v>
      </c>
      <c r="AR34" s="324" t="s">
        <v>502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519</v>
      </c>
      <c r="AL35" s="1204"/>
      <c r="AM35" s="1204"/>
      <c r="AN35" s="1205"/>
      <c r="AO35" s="322">
        <v>448573</v>
      </c>
      <c r="AP35" s="322">
        <v>26185</v>
      </c>
      <c r="AQ35" s="323">
        <v>19378</v>
      </c>
      <c r="AR35" s="324">
        <v>35.1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520</v>
      </c>
      <c r="AL36" s="1204"/>
      <c r="AM36" s="1204"/>
      <c r="AN36" s="1205"/>
      <c r="AO36" s="322">
        <v>379</v>
      </c>
      <c r="AP36" s="322">
        <v>22</v>
      </c>
      <c r="AQ36" s="323">
        <v>3039</v>
      </c>
      <c r="AR36" s="324">
        <v>-99.3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521</v>
      </c>
      <c r="AL37" s="1204"/>
      <c r="AM37" s="1204"/>
      <c r="AN37" s="1205"/>
      <c r="AO37" s="322">
        <v>2149</v>
      </c>
      <c r="AP37" s="322">
        <v>125</v>
      </c>
      <c r="AQ37" s="323">
        <v>1253</v>
      </c>
      <c r="AR37" s="324">
        <v>-90</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522</v>
      </c>
      <c r="AL38" s="1207"/>
      <c r="AM38" s="1207"/>
      <c r="AN38" s="1208"/>
      <c r="AO38" s="325" t="s">
        <v>502</v>
      </c>
      <c r="AP38" s="325" t="s">
        <v>502</v>
      </c>
      <c r="AQ38" s="326">
        <v>3</v>
      </c>
      <c r="AR38" s="314" t="s">
        <v>502</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523</v>
      </c>
      <c r="AL39" s="1207"/>
      <c r="AM39" s="1207"/>
      <c r="AN39" s="1208"/>
      <c r="AO39" s="322">
        <v>-89924</v>
      </c>
      <c r="AP39" s="322">
        <v>-5249</v>
      </c>
      <c r="AQ39" s="323">
        <v>-3246</v>
      </c>
      <c r="AR39" s="324">
        <v>61.7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524</v>
      </c>
      <c r="AL40" s="1204"/>
      <c r="AM40" s="1204"/>
      <c r="AN40" s="1205"/>
      <c r="AO40" s="322">
        <v>-1267821</v>
      </c>
      <c r="AP40" s="322">
        <v>-74007</v>
      </c>
      <c r="AQ40" s="323">
        <v>-65677</v>
      </c>
      <c r="AR40" s="324">
        <v>12.7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291</v>
      </c>
      <c r="AL41" s="1210"/>
      <c r="AM41" s="1210"/>
      <c r="AN41" s="1211"/>
      <c r="AO41" s="322">
        <v>659434</v>
      </c>
      <c r="AP41" s="322">
        <v>38494</v>
      </c>
      <c r="AQ41" s="323">
        <v>29272</v>
      </c>
      <c r="AR41" s="324">
        <v>31.5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492</v>
      </c>
      <c r="AN49" s="1200" t="s">
        <v>528</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529</v>
      </c>
      <c r="AO50" s="339" t="s">
        <v>530</v>
      </c>
      <c r="AP50" s="340" t="s">
        <v>531</v>
      </c>
      <c r="AQ50" s="341" t="s">
        <v>532</v>
      </c>
      <c r="AR50" s="342" t="s">
        <v>533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4602430</v>
      </c>
      <c r="AN51" s="344">
        <v>248982</v>
      </c>
      <c r="AO51" s="345">
        <v>69.3</v>
      </c>
      <c r="AP51" s="346">
        <v>118124</v>
      </c>
      <c r="AQ51" s="347">
        <v>49.2</v>
      </c>
      <c r="AR51" s="348">
        <v>20.100000000000001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1442821</v>
      </c>
      <c r="AN52" s="352">
        <v>78054</v>
      </c>
      <c r="AO52" s="353">
        <v>35.200000000000003</v>
      </c>
      <c r="AP52" s="354">
        <v>54614</v>
      </c>
      <c r="AQ52" s="355">
        <v>35</v>
      </c>
      <c r="AR52" s="356">
        <v>0.2</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4326373</v>
      </c>
      <c r="AN53" s="344">
        <v>238881</v>
      </c>
      <c r="AO53" s="345">
        <v>-4.0999999999999996</v>
      </c>
      <c r="AP53" s="346">
        <v>101693</v>
      </c>
      <c r="AQ53" s="347">
        <v>-13.9</v>
      </c>
      <c r="AR53" s="348">
        <v>9.8000000000000007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960453</v>
      </c>
      <c r="AN54" s="352">
        <v>53031</v>
      </c>
      <c r="AO54" s="353">
        <v>-32.1</v>
      </c>
      <c r="AP54" s="354">
        <v>51066</v>
      </c>
      <c r="AQ54" s="355">
        <v>-6.5</v>
      </c>
      <c r="AR54" s="356">
        <v>-25.6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2450408</v>
      </c>
      <c r="AN55" s="344">
        <v>137563</v>
      </c>
      <c r="AO55" s="345">
        <v>-42.4</v>
      </c>
      <c r="AP55" s="346">
        <v>96635</v>
      </c>
      <c r="AQ55" s="347">
        <v>-5</v>
      </c>
      <c r="AR55" s="348">
        <v>-37.4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548881</v>
      </c>
      <c r="AN56" s="352">
        <v>30814</v>
      </c>
      <c r="AO56" s="353">
        <v>-41.9</v>
      </c>
      <c r="AP56" s="354">
        <v>44408</v>
      </c>
      <c r="AQ56" s="355">
        <v>-13</v>
      </c>
      <c r="AR56" s="356">
        <v>-28.9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2320355</v>
      </c>
      <c r="AN57" s="344">
        <v>132478</v>
      </c>
      <c r="AO57" s="345">
        <v>-3.7</v>
      </c>
      <c r="AP57" s="346">
        <v>97062</v>
      </c>
      <c r="AQ57" s="347">
        <v>0.4</v>
      </c>
      <c r="AR57" s="348">
        <v>-4.0999999999999996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699719</v>
      </c>
      <c r="AN58" s="352">
        <v>39950</v>
      </c>
      <c r="AO58" s="353">
        <v>29.6</v>
      </c>
      <c r="AP58" s="354">
        <v>50112</v>
      </c>
      <c r="AQ58" s="355">
        <v>12.8</v>
      </c>
      <c r="AR58" s="356">
        <v>16.8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1886995</v>
      </c>
      <c r="AN59" s="344">
        <v>110151</v>
      </c>
      <c r="AO59" s="345">
        <v>-16.899999999999999</v>
      </c>
      <c r="AP59" s="346">
        <v>106005</v>
      </c>
      <c r="AQ59" s="347">
        <v>9.1999999999999993</v>
      </c>
      <c r="AR59" s="348">
        <v>-26.1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804010</v>
      </c>
      <c r="AN60" s="352">
        <v>46933</v>
      </c>
      <c r="AO60" s="353">
        <v>17.5</v>
      </c>
      <c r="AP60" s="354">
        <v>58359</v>
      </c>
      <c r="AQ60" s="355">
        <v>16.5</v>
      </c>
      <c r="AR60" s="356">
        <v>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3117312</v>
      </c>
      <c r="AN61" s="359">
        <v>173611</v>
      </c>
      <c r="AO61" s="360">
        <v>0.4</v>
      </c>
      <c r="AP61" s="361">
        <v>103904</v>
      </c>
      <c r="AQ61" s="362">
        <v>8</v>
      </c>
      <c r="AR61" s="348">
        <v>-7.6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891177</v>
      </c>
      <c r="AN62" s="352">
        <v>49756</v>
      </c>
      <c r="AO62" s="353">
        <v>1.7</v>
      </c>
      <c r="AP62" s="354">
        <v>51712</v>
      </c>
      <c r="AQ62" s="355">
        <v>9</v>
      </c>
      <c r="AR62" s="356">
        <v>-7.3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LllG+H24wLLwyhA2fvcChttI1FQoPafXa2i0ascAdlTWjLLY6TwZnHRn5bm2vc+53Y3JgLVznxKHI3fIlLiFaQ==" saltValue="22jqrBtATui18x43mTjF1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vU5g9ThgVArHkNzZuZf5FeWWt9xlBzX1zG5TM1Irb5ZguFFy4V5p80rYlwy8lCM3hYj483uluE2k1LA6tr0mQ==" saltValue="SSvsFN75vXW9vsM81MYcM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PoeWAaHLDm6CBbYtuuArXUxiU2ZbAO6zEE3b4BXg96S+3IK6oP2Tm22P4b3o+42ArkGbdbSUEUC+WQbts3OhA==" saltValue="E+ENElYAob7e3huwZLhwL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544</v>
      </c>
      <c r="G46" s="8" t="s">
        <v>545</v>
      </c>
      <c r="H46" s="8" t="s">
        <v>546</v>
      </c>
      <c r="I46" s="8" t="s">
        <v>547</v>
      </c>
      <c r="J46" s="9" t="s">
        <v>548</v>
      </c>
    </row>
    <row r="47" spans="2:10" ht="57.75" customHeight="1">
      <c r="B47" s="10"/>
      <c r="C47" s="1212" t="s">
        <v>3</v>
      </c>
      <c r="D47" s="1212"/>
      <c r="E47" s="1213"/>
      <c r="F47" s="11">
        <v>22.55</v>
      </c>
      <c r="G47" s="12">
        <v>26.67</v>
      </c>
      <c r="H47" s="12">
        <v>32.159999999999997</v>
      </c>
      <c r="I47" s="12">
        <v>35.020000000000003</v>
      </c>
      <c r="J47" s="13">
        <v>35.340000000000003</v>
      </c>
    </row>
    <row r="48" spans="2:10" ht="57.75" customHeight="1">
      <c r="B48" s="14"/>
      <c r="C48" s="1214" t="s">
        <v>4</v>
      </c>
      <c r="D48" s="1214"/>
      <c r="E48" s="1215"/>
      <c r="F48" s="15">
        <v>6.47</v>
      </c>
      <c r="G48" s="16">
        <v>7.37</v>
      </c>
      <c r="H48" s="16">
        <v>7.01</v>
      </c>
      <c r="I48" s="16">
        <v>1.78</v>
      </c>
      <c r="J48" s="17">
        <v>4.7300000000000004</v>
      </c>
    </row>
    <row r="49" spans="2:10" ht="57.75" customHeight="1" thickBot="1">
      <c r="B49" s="18"/>
      <c r="C49" s="1216" t="s">
        <v>5</v>
      </c>
      <c r="D49" s="1216"/>
      <c r="E49" s="1217"/>
      <c r="F49" s="19" t="s">
        <v>549</v>
      </c>
      <c r="G49" s="20">
        <v>4.4800000000000004</v>
      </c>
      <c r="H49" s="20">
        <v>5.37</v>
      </c>
      <c r="I49" s="20" t="s">
        <v>550</v>
      </c>
      <c r="J49" s="21">
        <v>3.34</v>
      </c>
    </row>
    <row r="50" spans="2:10" ht="13.5" customHeight="1"/>
    <row r="51" spans="2:10" ht="13.5" hidden="1" customHeight="1"/>
    <row r="52" spans="2:10" ht="13.5" hidden="1" customHeight="1"/>
    <row r="53" spans="2:10" ht="13.5" hidden="1" customHeight="1"/>
  </sheetData>
  <sheetProtection algorithmName="SHA-512" hashValue="JDGUVMuohV4NSKnQAYHgcsnrD4uQDd957h3va0ijAQT/e9hN1jnDCQVd2JijOi3X+HwvyGELzXmHNOjERaAGkA==" saltValue="U4g/lDN2BOuZeasZR0/o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2019-03-20T04:56:50Z</cp:lastPrinted>
  <dcterms:created xsi:type="dcterms:W3CDTF">2019-02-14T01:24:54Z</dcterms:created>
  <dcterms:modified xsi:type="dcterms:W3CDTF">2019-10-21T10:39:15Z</dcterms:modified>
  <cp:category/>
</cp:coreProperties>
</file>